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本田秀一\AppData\Local\Box\Box Edit\Documents\0nA42AbR8kWJUljeNI8Iag==\"/>
    </mc:Choice>
  </mc:AlternateContent>
  <xr:revisionPtr revIDLastSave="0" documentId="13_ncr:1_{A487AB25-521C-4AC3-B79E-BF540FCA1C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15" r:id="rId1"/>
  </sheets>
  <calcPr calcId="191029"/>
</workbook>
</file>

<file path=xl/calcChain.xml><?xml version="1.0" encoding="utf-8"?>
<calcChain xmlns="http://schemas.openxmlformats.org/spreadsheetml/2006/main">
  <c r="H37" i="15" l="1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5" i="15"/>
  <c r="H11" i="15"/>
  <c r="H39" i="15"/>
  <c r="H34" i="15"/>
  <c r="H33" i="15"/>
  <c r="H32" i="15"/>
  <c r="H16" i="15"/>
  <c r="H14" i="15"/>
  <c r="H13" i="15"/>
  <c r="H12" i="15"/>
  <c r="H38" i="15" s="1"/>
  <c r="H10" i="15"/>
  <c r="H9" i="15"/>
  <c r="H8" i="15"/>
  <c r="H7" i="15"/>
  <c r="H6" i="15"/>
  <c r="H5" i="15"/>
  <c r="H36" i="15" l="1"/>
</calcChain>
</file>

<file path=xl/sharedStrings.xml><?xml version="1.0" encoding="utf-8"?>
<sst xmlns="http://schemas.openxmlformats.org/spreadsheetml/2006/main" count="79" uniqueCount="55">
  <si>
    <t>総売上高</t>
    <rPh sb="0" eb="4">
      <t>ソウウリアゲダカ</t>
    </rPh>
    <phoneticPr fontId="2"/>
  </si>
  <si>
    <t>うち海外</t>
    <rPh sb="2" eb="4">
      <t>カイガイ</t>
    </rPh>
    <phoneticPr fontId="2"/>
  </si>
  <si>
    <t>売上高</t>
    <rPh sb="0" eb="2">
      <t>ウリアゲ</t>
    </rPh>
    <rPh sb="2" eb="3">
      <t>ダカ</t>
    </rPh>
    <phoneticPr fontId="2"/>
  </si>
  <si>
    <t>（金額単位：100万ドル）</t>
    <rPh sb="1" eb="3">
      <t>キンガク</t>
    </rPh>
    <rPh sb="3" eb="5">
      <t>タンイ</t>
    </rPh>
    <rPh sb="9" eb="10">
      <t>マン</t>
    </rPh>
    <phoneticPr fontId="2"/>
  </si>
  <si>
    <t>世界の大手建設企業</t>
    <rPh sb="0" eb="2">
      <t>セカイ</t>
    </rPh>
    <rPh sb="3" eb="5">
      <t>オオテ</t>
    </rPh>
    <rPh sb="5" eb="7">
      <t>ケ</t>
    </rPh>
    <rPh sb="7" eb="9">
      <t>キギョウ</t>
    </rPh>
    <phoneticPr fontId="2"/>
  </si>
  <si>
    <t>①ランキング（各年の総売上高による）</t>
    <rPh sb="7" eb="8">
      <t>カク</t>
    </rPh>
    <rPh sb="8" eb="9">
      <t>ネン</t>
    </rPh>
    <rPh sb="10" eb="11">
      <t>ソウ</t>
    </rPh>
    <rPh sb="11" eb="13">
      <t>ウリアゲ</t>
    </rPh>
    <rPh sb="13" eb="14">
      <t>タカ</t>
    </rPh>
    <phoneticPr fontId="2"/>
  </si>
  <si>
    <t>海外売上高比率</t>
    <rPh sb="0" eb="2">
      <t>カイガイ</t>
    </rPh>
    <rPh sb="2" eb="4">
      <t>ウリアゲ</t>
    </rPh>
    <rPh sb="4" eb="5">
      <t>ダカ</t>
    </rPh>
    <rPh sb="5" eb="7">
      <t>ヒリツ</t>
    </rPh>
    <phoneticPr fontId="2"/>
  </si>
  <si>
    <t>上位30社平均</t>
    <rPh sb="0" eb="2">
      <t>ジョウイ</t>
    </rPh>
    <rPh sb="4" eb="5">
      <t>シャ</t>
    </rPh>
    <rPh sb="5" eb="7">
      <t>ヘイキン</t>
    </rPh>
    <phoneticPr fontId="2"/>
  </si>
  <si>
    <t>企業名(国名)</t>
    <rPh sb="0" eb="2">
      <t>キギョウ</t>
    </rPh>
    <rPh sb="2" eb="3">
      <t>メイ</t>
    </rPh>
    <rPh sb="4" eb="5">
      <t>クニ</t>
    </rPh>
    <rPh sb="5" eb="6">
      <t>メイ</t>
    </rPh>
    <phoneticPr fontId="2"/>
  </si>
  <si>
    <t>SKANSKA AB (スウェーデン)</t>
    <phoneticPr fontId="2"/>
  </si>
  <si>
    <t>VINCI (仏)</t>
  </si>
  <si>
    <t>POWER CONSTRUCTION CORP. OF CHINA (中)</t>
  </si>
  <si>
    <t>STRABAG SE (オーストリア)</t>
    <phoneticPr fontId="2"/>
  </si>
  <si>
    <t>大林組 (日)</t>
    <rPh sb="0" eb="2">
      <t>オオバヤシ</t>
    </rPh>
    <rPh sb="2" eb="3">
      <t>クミ</t>
    </rPh>
    <phoneticPr fontId="2"/>
  </si>
  <si>
    <t>鹿島建設 (日)</t>
    <rPh sb="0" eb="2">
      <t>カジマ</t>
    </rPh>
    <rPh sb="2" eb="4">
      <t>ケンセツ</t>
    </rPh>
    <phoneticPr fontId="2"/>
  </si>
  <si>
    <t>(中)</t>
  </si>
  <si>
    <t>(韓)</t>
  </si>
  <si>
    <t>(日)</t>
  </si>
  <si>
    <t>(欧)</t>
    <rPh sb="1" eb="2">
      <t>オウ</t>
    </rPh>
    <phoneticPr fontId="2"/>
  </si>
  <si>
    <t>(インド)</t>
    <phoneticPr fontId="2"/>
  </si>
  <si>
    <t>(中)</t>
    <phoneticPr fontId="2"/>
  </si>
  <si>
    <t>EIFFAGE（仏）</t>
    <rPh sb="8" eb="9">
      <t>フツ</t>
    </rPh>
    <phoneticPr fontId="2"/>
  </si>
  <si>
    <t>BOUYGUES (仏)</t>
    <phoneticPr fontId="2"/>
  </si>
  <si>
    <t>BEIJING URBAN CONSTRUCTION GROUP CO.LTD (中）.</t>
    <rPh sb="41" eb="42">
      <t>チュウ</t>
    </rPh>
    <phoneticPr fontId="2"/>
  </si>
  <si>
    <t>CHINA STATE CONST. ENG’G CORP. LTD (中)</t>
    <phoneticPr fontId="2"/>
  </si>
  <si>
    <t>CHINA RAILWAY GROUP LTD (中)</t>
    <phoneticPr fontId="2"/>
  </si>
  <si>
    <t>CHINA RAILWAY CONST. CORP. LTD (中)</t>
    <phoneticPr fontId="2"/>
  </si>
  <si>
    <t>CHINA COMMUNICATIONS CONST. GRP. LTD (中)</t>
    <phoneticPr fontId="2"/>
  </si>
  <si>
    <t>CHINA METALLURGICAL GROUP CORP (中)</t>
    <phoneticPr fontId="2"/>
  </si>
  <si>
    <t>GREENLAND INFRA .CONSTR.GROUP CO.LTD (中）</t>
    <rPh sb="38" eb="39">
      <t>チュウ</t>
    </rPh>
    <phoneticPr fontId="2"/>
  </si>
  <si>
    <t>CHINA　ENERGY ENG’G CORP. LTD (中)</t>
    <phoneticPr fontId="2"/>
  </si>
  <si>
    <t>JIANGSU ZHONGNAN CONSTR. INDUSTRY .GROUP CO.LTD (中）</t>
    <rPh sb="49" eb="50">
      <t>チュウ</t>
    </rPh>
    <phoneticPr fontId="2"/>
  </si>
  <si>
    <t>CHINA NATIONAL CHEMICAL ENG'G GROUP CORP. LTD (中)</t>
    <phoneticPr fontId="2"/>
  </si>
  <si>
    <t>SHANXI CONSTRUCTION INVESTMENT GROUP CO.LTD (中）</t>
    <rPh sb="45" eb="46">
      <t>チュウ</t>
    </rPh>
    <phoneticPr fontId="2"/>
  </si>
  <si>
    <t>HYUNDAI ENG'G &amp; CONST. CO. LTD (韓)</t>
    <phoneticPr fontId="2"/>
  </si>
  <si>
    <t>HUNAN CONSTRUCTION ENG'G GROUP CO.LTD (中）</t>
    <rPh sb="39" eb="40">
      <t>チュウ</t>
    </rPh>
    <phoneticPr fontId="2"/>
  </si>
  <si>
    <t>ZHEJIANG CONSTR. INVESTMENT GRP. CO.LTD (中)</t>
    <phoneticPr fontId="2"/>
  </si>
  <si>
    <t>BEJING CONSTRUCTION ENGINEERING GROUP CO.LTD (中）</t>
    <rPh sb="46" eb="47">
      <t>チュウ</t>
    </rPh>
    <phoneticPr fontId="2"/>
  </si>
  <si>
    <t>LARSEN &amp; TOUBRO LTD (インド)</t>
    <phoneticPr fontId="2"/>
  </si>
  <si>
    <t>SHANGHAI CONSTRUCTION GROUP CO.LTD (中)</t>
    <phoneticPr fontId="2"/>
  </si>
  <si>
    <t>（注）</t>
    <rPh sb="1" eb="2">
      <t>チュウ</t>
    </rPh>
    <phoneticPr fontId="2"/>
  </si>
  <si>
    <t>資料出所：ENR(2022年8月22/29日号）</t>
    <rPh sb="0" eb="2">
      <t>シリョウ</t>
    </rPh>
    <rPh sb="2" eb="4">
      <t>シュッショ</t>
    </rPh>
    <rPh sb="13" eb="14">
      <t>ネン</t>
    </rPh>
    <rPh sb="15" eb="16">
      <t>ガツ</t>
    </rPh>
    <rPh sb="21" eb="22">
      <t>ニチ</t>
    </rPh>
    <rPh sb="22" eb="23">
      <t>ゴウ</t>
    </rPh>
    <phoneticPr fontId="2"/>
  </si>
  <si>
    <t>②海外売上高比率（2021年）</t>
    <rPh sb="1" eb="3">
      <t>カイガイ</t>
    </rPh>
    <rPh sb="3" eb="5">
      <t>ウリアゲ</t>
    </rPh>
    <rPh sb="5" eb="6">
      <t>ダカ</t>
    </rPh>
    <rPh sb="6" eb="8">
      <t>ヒリツ</t>
    </rPh>
    <rPh sb="13" eb="14">
      <t>ネン</t>
    </rPh>
    <phoneticPr fontId="2"/>
  </si>
  <si>
    <t>2021年</t>
    <rPh sb="4" eb="5">
      <t>ネン</t>
    </rPh>
    <phoneticPr fontId="2"/>
  </si>
  <si>
    <t>GRUPO ACS/HOCHTIEF (西)</t>
    <phoneticPr fontId="2"/>
  </si>
  <si>
    <t>SHAANXI CONSTRUCTION ENG'G HOLDING GROUP CO.LTD(中）</t>
    <rPh sb="48" eb="49">
      <t>チュウ</t>
    </rPh>
    <phoneticPr fontId="2"/>
  </si>
  <si>
    <t>ＡＮＨＵＩ CONSTRUCTION ENG'G GROUP CO.LTD (中）</t>
    <rPh sb="39" eb="40">
      <t>チュウ</t>
    </rPh>
    <phoneticPr fontId="2"/>
  </si>
  <si>
    <t>ZHONGTIAN CONSTRUCTION GROUP CO.LTD (中）</t>
    <rPh sb="37" eb="38">
      <t>チュウ</t>
    </rPh>
    <phoneticPr fontId="2"/>
  </si>
  <si>
    <t>BECHTEL (米）</t>
    <rPh sb="9" eb="10">
      <t>ベイ</t>
    </rPh>
    <phoneticPr fontId="2"/>
  </si>
  <si>
    <t>(米)</t>
    <rPh sb="1" eb="2">
      <t>ベイ</t>
    </rPh>
    <phoneticPr fontId="2"/>
  </si>
  <si>
    <t>日本2社</t>
    <rPh sb="0" eb="2">
      <t>ニホン</t>
    </rPh>
    <rPh sb="3" eb="4">
      <t>シャ</t>
    </rPh>
    <phoneticPr fontId="2"/>
  </si>
  <si>
    <t>日本企業の海外売上高比率は欧州企業に比べると低い。ただし、欧州企業の場合は、欧州域内（欧州企業にとってリスクが小さい）での活動が多く、海外比率の大小を論じる際には注意を要する。</t>
    <rPh sb="0" eb="2">
      <t>ニホン</t>
    </rPh>
    <rPh sb="2" eb="4">
      <t>キギョウ</t>
    </rPh>
    <rPh sb="5" eb="10">
      <t>カイガイウリアゲタカ</t>
    </rPh>
    <rPh sb="10" eb="12">
      <t>ヒリツ</t>
    </rPh>
    <rPh sb="13" eb="15">
      <t>オウシュウ</t>
    </rPh>
    <rPh sb="15" eb="17">
      <t>キギョウ</t>
    </rPh>
    <rPh sb="18" eb="19">
      <t>クラ</t>
    </rPh>
    <rPh sb="22" eb="23">
      <t>ヒク</t>
    </rPh>
    <rPh sb="29" eb="31">
      <t>オウシュウ</t>
    </rPh>
    <rPh sb="31" eb="33">
      <t>キギョウ</t>
    </rPh>
    <rPh sb="34" eb="36">
      <t>バアイ</t>
    </rPh>
    <rPh sb="38" eb="40">
      <t>オウシュウ</t>
    </rPh>
    <rPh sb="40" eb="42">
      <t>イキナイ</t>
    </rPh>
    <rPh sb="43" eb="47">
      <t>オウシュウキギョウ</t>
    </rPh>
    <rPh sb="55" eb="56">
      <t>チイ</t>
    </rPh>
    <rPh sb="61" eb="63">
      <t>カツドウ</t>
    </rPh>
    <rPh sb="64" eb="65">
      <t>オオ</t>
    </rPh>
    <rPh sb="67" eb="69">
      <t>カイガイ</t>
    </rPh>
    <rPh sb="69" eb="71">
      <t>ヒリツ</t>
    </rPh>
    <rPh sb="72" eb="74">
      <t>ダイショウ</t>
    </rPh>
    <rPh sb="75" eb="76">
      <t>ロン</t>
    </rPh>
    <rPh sb="78" eb="79">
      <t>サイ</t>
    </rPh>
    <rPh sb="81" eb="83">
      <t>チュウイ</t>
    </rPh>
    <rPh sb="84" eb="85">
      <t>ヨウ</t>
    </rPh>
    <phoneticPr fontId="2"/>
  </si>
  <si>
    <t>中国19社</t>
    <rPh sb="0" eb="2">
      <t>チュウゴク</t>
    </rPh>
    <rPh sb="4" eb="5">
      <t>シャ</t>
    </rPh>
    <phoneticPr fontId="2"/>
  </si>
  <si>
    <t>欧州6社</t>
    <rPh sb="0" eb="2">
      <t>オウシュウ</t>
    </rPh>
    <rPh sb="3" eb="4">
      <t>シャ</t>
    </rPh>
    <phoneticPr fontId="2"/>
  </si>
  <si>
    <t>中国企業がトップから7位までを独占、さらに上位30社のうち19社までを占めるが、海外売上比率は欧米や日本の企業に比べて低い。</t>
    <rPh sb="0" eb="4">
      <t>チュウゴクキギョウ</t>
    </rPh>
    <rPh sb="11" eb="12">
      <t>イ</t>
    </rPh>
    <rPh sb="15" eb="17">
      <t>ドクセン</t>
    </rPh>
    <rPh sb="21" eb="23">
      <t>ジョウイ</t>
    </rPh>
    <rPh sb="25" eb="26">
      <t>シャ</t>
    </rPh>
    <rPh sb="31" eb="32">
      <t>シャ</t>
    </rPh>
    <rPh sb="35" eb="36">
      <t>シ</t>
    </rPh>
    <rPh sb="40" eb="42">
      <t>カイガイ</t>
    </rPh>
    <rPh sb="42" eb="44">
      <t>ウリアゲ</t>
    </rPh>
    <rPh sb="44" eb="46">
      <t>ヒリツ</t>
    </rPh>
    <rPh sb="47" eb="49">
      <t>オウベイ</t>
    </rPh>
    <rPh sb="50" eb="52">
      <t>ニホン</t>
    </rPh>
    <rPh sb="53" eb="55">
      <t>キギョウ</t>
    </rPh>
    <rPh sb="56" eb="57">
      <t>クラ</t>
    </rPh>
    <rPh sb="59" eb="60">
      <t>ヒク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</si>
</sst>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.000;[Red]\-#,##0.000"/>
    <numFmt numFmtId="178" formatCode="#,##0.00000;[Red]\-#,##0.0000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1"/>
      <color rgb="FF00B0F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38" fontId="0" fillId="0" borderId="4" xfId="2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0" borderId="7" xfId="2" applyFont="1" applyBorder="1">
      <alignment vertical="center"/>
    </xf>
    <xf numFmtId="0" fontId="0" fillId="0" borderId="0" xfId="0" applyAlignment="1">
      <alignment horizontal="center" vertical="center"/>
    </xf>
    <xf numFmtId="38" fontId="0" fillId="0" borderId="9" xfId="2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5" xfId="2" applyFont="1" applyBorder="1">
      <alignment vertical="center"/>
    </xf>
    <xf numFmtId="38" fontId="0" fillId="0" borderId="16" xfId="2" applyFont="1" applyBorder="1">
      <alignment vertical="center"/>
    </xf>
    <xf numFmtId="176" fontId="0" fillId="0" borderId="0" xfId="0" applyNumberForma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8" fontId="0" fillId="0" borderId="12" xfId="2" applyFont="1" applyBorder="1">
      <alignment vertical="center"/>
    </xf>
    <xf numFmtId="38" fontId="0" fillId="0" borderId="18" xfId="2" applyFont="1" applyBorder="1">
      <alignment vertical="center"/>
    </xf>
    <xf numFmtId="38" fontId="0" fillId="0" borderId="17" xfId="2" applyFont="1" applyBorder="1">
      <alignment vertical="center"/>
    </xf>
    <xf numFmtId="38" fontId="0" fillId="0" borderId="6" xfId="2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>
      <alignment vertical="center"/>
    </xf>
    <xf numFmtId="176" fontId="0" fillId="0" borderId="0" xfId="1" applyNumberFormat="1" applyFont="1">
      <alignment vertical="center"/>
    </xf>
    <xf numFmtId="0" fontId="0" fillId="0" borderId="0" xfId="0" applyAlignment="1">
      <alignment horizontal="left" vertical="center"/>
    </xf>
    <xf numFmtId="0" fontId="4" fillId="0" borderId="20" xfId="0" applyFont="1" applyBorder="1">
      <alignment vertical="center"/>
    </xf>
    <xf numFmtId="0" fontId="0" fillId="0" borderId="20" xfId="0" applyBorder="1">
      <alignment vertical="center"/>
    </xf>
    <xf numFmtId="38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6" fillId="0" borderId="2" xfId="0" applyFont="1" applyBorder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BE4B2-842E-491B-99C1-8BAFA2CB5DC8}">
  <dimension ref="B1:L42"/>
  <sheetViews>
    <sheetView tabSelected="1" workbookViewId="0">
      <selection activeCell="H52" sqref="H52"/>
    </sheetView>
  </sheetViews>
  <sheetFormatPr defaultRowHeight="13.2" x14ac:dyDescent="0.2"/>
  <cols>
    <col min="1" max="1" width="2.33203125" customWidth="1"/>
    <col min="2" max="2" width="3" customWidth="1"/>
    <col min="3" max="3" width="7.44140625" customWidth="1"/>
    <col min="4" max="4" width="61.6640625" customWidth="1"/>
    <col min="5" max="5" width="11.33203125" customWidth="1"/>
    <col min="6" max="6" width="10.109375" customWidth="1"/>
    <col min="7" max="7" width="15" customWidth="1"/>
  </cols>
  <sheetData>
    <row r="1" spans="2:12" x14ac:dyDescent="0.2">
      <c r="B1" t="s">
        <v>4</v>
      </c>
    </row>
    <row r="2" spans="2:12" x14ac:dyDescent="0.2">
      <c r="C2" t="s">
        <v>5</v>
      </c>
      <c r="E2" t="s">
        <v>3</v>
      </c>
    </row>
    <row r="3" spans="2:12" ht="13.5" customHeight="1" x14ac:dyDescent="0.2">
      <c r="C3" s="35" t="s">
        <v>43</v>
      </c>
      <c r="D3" s="37" t="s">
        <v>8</v>
      </c>
      <c r="E3" s="3" t="s">
        <v>43</v>
      </c>
      <c r="F3" s="1" t="s">
        <v>1</v>
      </c>
      <c r="G3" s="8"/>
      <c r="H3" s="39" t="s">
        <v>6</v>
      </c>
      <c r="I3" s="6"/>
      <c r="J3" s="6"/>
      <c r="K3" s="6"/>
      <c r="L3" s="6"/>
    </row>
    <row r="4" spans="2:12" ht="13.5" customHeight="1" x14ac:dyDescent="0.2">
      <c r="C4" s="36"/>
      <c r="D4" s="38"/>
      <c r="E4" s="9" t="s">
        <v>0</v>
      </c>
      <c r="F4" s="10" t="s">
        <v>2</v>
      </c>
      <c r="G4" s="8"/>
      <c r="H4" s="40"/>
    </row>
    <row r="5" spans="2:12" x14ac:dyDescent="0.2">
      <c r="C5" s="21">
        <v>1</v>
      </c>
      <c r="D5" s="24" t="s">
        <v>24</v>
      </c>
      <c r="E5" s="12">
        <v>241813</v>
      </c>
      <c r="F5" s="7">
        <v>12315</v>
      </c>
      <c r="G5" s="17"/>
      <c r="H5" s="27">
        <f t="shared" ref="H5:H34" si="0">F5/E5</f>
        <v>5.092778303895986E-2</v>
      </c>
      <c r="I5" t="s">
        <v>15</v>
      </c>
    </row>
    <row r="6" spans="2:12" x14ac:dyDescent="0.2">
      <c r="C6" s="22">
        <v>2</v>
      </c>
      <c r="D6" s="25" t="s">
        <v>25</v>
      </c>
      <c r="E6" s="13">
        <v>166360</v>
      </c>
      <c r="F6" s="2">
        <v>7421</v>
      </c>
      <c r="G6" s="17"/>
      <c r="H6" s="27">
        <f>F6/E6</f>
        <v>4.4608078865111804E-2</v>
      </c>
      <c r="I6" t="s">
        <v>15</v>
      </c>
    </row>
    <row r="7" spans="2:12" x14ac:dyDescent="0.2">
      <c r="C7" s="22">
        <v>3</v>
      </c>
      <c r="D7" s="25" t="s">
        <v>26</v>
      </c>
      <c r="E7" s="13">
        <v>159837</v>
      </c>
      <c r="F7" s="2">
        <v>9012</v>
      </c>
      <c r="G7" s="17"/>
      <c r="H7" s="27">
        <f t="shared" si="0"/>
        <v>5.6382439610353045E-2</v>
      </c>
      <c r="I7" t="s">
        <v>15</v>
      </c>
    </row>
    <row r="8" spans="2:12" x14ac:dyDescent="0.2">
      <c r="C8" s="22">
        <v>4</v>
      </c>
      <c r="D8" s="25" t="s">
        <v>27</v>
      </c>
      <c r="E8" s="13">
        <v>123706</v>
      </c>
      <c r="F8" s="2">
        <v>21904</v>
      </c>
      <c r="G8" s="17"/>
      <c r="H8" s="27">
        <f t="shared" si="0"/>
        <v>0.17706497663815821</v>
      </c>
      <c r="I8" t="s">
        <v>15</v>
      </c>
    </row>
    <row r="9" spans="2:12" x14ac:dyDescent="0.2">
      <c r="C9" s="22">
        <v>5</v>
      </c>
      <c r="D9" s="25" t="s">
        <v>11</v>
      </c>
      <c r="E9" s="13">
        <v>79884</v>
      </c>
      <c r="F9" s="2">
        <v>13703</v>
      </c>
      <c r="G9" s="17"/>
      <c r="H9" s="27">
        <f t="shared" si="0"/>
        <v>0.17153622752991837</v>
      </c>
      <c r="I9" t="s">
        <v>15</v>
      </c>
    </row>
    <row r="10" spans="2:12" x14ac:dyDescent="0.2">
      <c r="C10" s="22">
        <v>6</v>
      </c>
      <c r="D10" s="25" t="s">
        <v>28</v>
      </c>
      <c r="E10" s="13">
        <v>75003</v>
      </c>
      <c r="F10" s="2">
        <v>1988</v>
      </c>
      <c r="G10" s="17"/>
      <c r="H10" s="27">
        <f t="shared" si="0"/>
        <v>2.6505606442408972E-2</v>
      </c>
      <c r="I10" t="s">
        <v>15</v>
      </c>
    </row>
    <row r="11" spans="2:12" x14ac:dyDescent="0.2">
      <c r="C11" s="22">
        <v>7</v>
      </c>
      <c r="D11" s="25" t="s">
        <v>39</v>
      </c>
      <c r="E11" s="13">
        <v>59501</v>
      </c>
      <c r="F11" s="2">
        <v>674</v>
      </c>
      <c r="G11" s="17"/>
      <c r="H11" s="27">
        <f t="shared" si="0"/>
        <v>1.1327540713601453E-2</v>
      </c>
      <c r="I11" t="s">
        <v>15</v>
      </c>
    </row>
    <row r="12" spans="2:12" x14ac:dyDescent="0.2">
      <c r="C12" s="22">
        <v>8</v>
      </c>
      <c r="D12" s="11" t="s">
        <v>10</v>
      </c>
      <c r="E12" s="13">
        <v>59135</v>
      </c>
      <c r="F12" s="2">
        <v>27410</v>
      </c>
      <c r="G12" s="17"/>
      <c r="H12" s="27">
        <f t="shared" si="0"/>
        <v>0.46351568445083285</v>
      </c>
      <c r="I12" t="s">
        <v>18</v>
      </c>
    </row>
    <row r="13" spans="2:12" x14ac:dyDescent="0.2">
      <c r="C13" s="22">
        <v>9</v>
      </c>
      <c r="D13" s="25" t="s">
        <v>29</v>
      </c>
      <c r="E13" s="18">
        <v>54395</v>
      </c>
      <c r="F13" s="5">
        <v>172</v>
      </c>
      <c r="G13" s="17"/>
      <c r="H13" s="27">
        <f t="shared" si="0"/>
        <v>3.1620553359683794E-3</v>
      </c>
      <c r="I13" t="s">
        <v>15</v>
      </c>
    </row>
    <row r="14" spans="2:12" x14ac:dyDescent="0.2">
      <c r="C14" s="22">
        <v>10</v>
      </c>
      <c r="D14" s="11" t="s">
        <v>44</v>
      </c>
      <c r="E14" s="13">
        <v>36275</v>
      </c>
      <c r="F14" s="2">
        <v>32745</v>
      </c>
      <c r="G14" s="17"/>
      <c r="H14" s="27">
        <f t="shared" si="0"/>
        <v>0.90268780151619576</v>
      </c>
      <c r="I14" t="s">
        <v>18</v>
      </c>
    </row>
    <row r="15" spans="2:12" x14ac:dyDescent="0.2">
      <c r="C15" s="22">
        <v>11</v>
      </c>
      <c r="D15" s="25" t="s">
        <v>30</v>
      </c>
      <c r="E15" s="13">
        <v>35297</v>
      </c>
      <c r="F15" s="2">
        <v>5365</v>
      </c>
      <c r="G15" s="17"/>
      <c r="H15" s="27">
        <f t="shared" si="0"/>
        <v>0.1519959203331728</v>
      </c>
      <c r="I15" t="s">
        <v>15</v>
      </c>
    </row>
    <row r="16" spans="2:12" x14ac:dyDescent="0.2">
      <c r="C16" s="22">
        <v>12</v>
      </c>
      <c r="D16" s="11" t="s">
        <v>22</v>
      </c>
      <c r="E16" s="13">
        <v>33024</v>
      </c>
      <c r="F16" s="2">
        <v>17367</v>
      </c>
      <c r="G16" s="17"/>
      <c r="H16" s="27">
        <f t="shared" si="0"/>
        <v>0.52589026162790697</v>
      </c>
      <c r="I16" t="s">
        <v>18</v>
      </c>
    </row>
    <row r="17" spans="3:9" x14ac:dyDescent="0.2">
      <c r="C17" s="22">
        <v>13</v>
      </c>
      <c r="D17" s="25" t="s">
        <v>23</v>
      </c>
      <c r="E17" s="13">
        <v>29209</v>
      </c>
      <c r="F17" s="2">
        <v>625</v>
      </c>
      <c r="G17" s="17"/>
      <c r="H17" s="27">
        <f t="shared" si="0"/>
        <v>2.1397514464719779E-2</v>
      </c>
      <c r="I17" t="s">
        <v>15</v>
      </c>
    </row>
    <row r="18" spans="3:9" x14ac:dyDescent="0.2">
      <c r="C18" s="22">
        <v>14</v>
      </c>
      <c r="D18" s="25" t="s">
        <v>45</v>
      </c>
      <c r="E18" s="13">
        <v>28347</v>
      </c>
      <c r="F18" s="2">
        <v>198</v>
      </c>
      <c r="G18" s="17"/>
      <c r="H18" s="27">
        <f t="shared" si="0"/>
        <v>6.9848661233993014E-3</v>
      </c>
      <c r="I18" t="s">
        <v>15</v>
      </c>
    </row>
    <row r="19" spans="3:9" x14ac:dyDescent="0.2">
      <c r="C19" s="22">
        <v>15</v>
      </c>
      <c r="D19" s="25" t="s">
        <v>33</v>
      </c>
      <c r="E19" s="13">
        <v>24741</v>
      </c>
      <c r="F19" s="2">
        <v>372</v>
      </c>
      <c r="G19" s="17"/>
      <c r="H19" s="27">
        <f t="shared" si="0"/>
        <v>1.5035770583242391E-2</v>
      </c>
      <c r="I19" t="s">
        <v>20</v>
      </c>
    </row>
    <row r="20" spans="3:9" x14ac:dyDescent="0.2">
      <c r="C20" s="22">
        <v>16</v>
      </c>
      <c r="D20" s="25" t="s">
        <v>32</v>
      </c>
      <c r="E20" s="13">
        <v>23570</v>
      </c>
      <c r="F20" s="2">
        <v>4861</v>
      </c>
      <c r="G20" s="17"/>
      <c r="H20" s="27">
        <f t="shared" si="0"/>
        <v>0.20623674162070429</v>
      </c>
      <c r="I20" t="s">
        <v>20</v>
      </c>
    </row>
    <row r="21" spans="3:9" x14ac:dyDescent="0.2">
      <c r="C21" s="22">
        <v>17</v>
      </c>
      <c r="D21" s="11" t="s">
        <v>12</v>
      </c>
      <c r="E21" s="13">
        <v>18267</v>
      </c>
      <c r="F21" s="2">
        <v>15216</v>
      </c>
      <c r="G21" s="17"/>
      <c r="H21" s="27">
        <f t="shared" si="0"/>
        <v>0.8329775004105765</v>
      </c>
      <c r="I21" t="s">
        <v>18</v>
      </c>
    </row>
    <row r="22" spans="3:9" x14ac:dyDescent="0.2">
      <c r="C22" s="22">
        <v>18</v>
      </c>
      <c r="D22" s="30" t="s">
        <v>21</v>
      </c>
      <c r="E22" s="13">
        <v>18079</v>
      </c>
      <c r="F22" s="2">
        <v>5654</v>
      </c>
      <c r="G22" s="17"/>
      <c r="H22" s="27">
        <f t="shared" si="0"/>
        <v>0.31273853642347477</v>
      </c>
      <c r="I22" t="s">
        <v>18</v>
      </c>
    </row>
    <row r="23" spans="3:9" x14ac:dyDescent="0.2">
      <c r="C23" s="22">
        <v>19</v>
      </c>
      <c r="D23" s="25" t="s">
        <v>35</v>
      </c>
      <c r="E23" s="13">
        <v>17375</v>
      </c>
      <c r="F23" s="2">
        <v>177</v>
      </c>
      <c r="G23" s="17"/>
      <c r="H23" s="27">
        <f t="shared" si="0"/>
        <v>1.018705035971223E-2</v>
      </c>
      <c r="I23" t="s">
        <v>20</v>
      </c>
    </row>
    <row r="24" spans="3:9" x14ac:dyDescent="0.2">
      <c r="C24" s="22">
        <v>20</v>
      </c>
      <c r="D24" s="25" t="s">
        <v>46</v>
      </c>
      <c r="E24" s="13">
        <v>16593</v>
      </c>
      <c r="F24" s="2">
        <v>212</v>
      </c>
      <c r="G24" s="17"/>
      <c r="H24" s="27">
        <f t="shared" si="0"/>
        <v>1.2776472006267704E-2</v>
      </c>
      <c r="I24" t="s">
        <v>20</v>
      </c>
    </row>
    <row r="25" spans="3:9" x14ac:dyDescent="0.2">
      <c r="C25" s="22">
        <v>21</v>
      </c>
      <c r="D25" s="11" t="s">
        <v>34</v>
      </c>
      <c r="E25" s="13">
        <v>16108</v>
      </c>
      <c r="F25" s="2">
        <v>5759</v>
      </c>
      <c r="G25" s="17"/>
      <c r="H25" s="27">
        <f t="shared" si="0"/>
        <v>0.35752421157188974</v>
      </c>
      <c r="I25" t="s">
        <v>16</v>
      </c>
    </row>
    <row r="26" spans="3:9" x14ac:dyDescent="0.2">
      <c r="C26" s="22">
        <v>22</v>
      </c>
      <c r="D26" s="25" t="s">
        <v>36</v>
      </c>
      <c r="E26" s="13">
        <v>15491</v>
      </c>
      <c r="F26" s="2">
        <v>998</v>
      </c>
      <c r="G26" s="17"/>
      <c r="H26" s="27">
        <f t="shared" si="0"/>
        <v>6.4424504551029632E-2</v>
      </c>
      <c r="I26" t="s">
        <v>20</v>
      </c>
    </row>
    <row r="27" spans="3:9" x14ac:dyDescent="0.2">
      <c r="C27" s="22">
        <v>23</v>
      </c>
      <c r="D27" s="11" t="s">
        <v>38</v>
      </c>
      <c r="E27" s="13">
        <v>15107</v>
      </c>
      <c r="F27" s="2">
        <v>3682</v>
      </c>
      <c r="G27" s="17"/>
      <c r="H27" s="27">
        <f t="shared" si="0"/>
        <v>0.24372807307870523</v>
      </c>
      <c r="I27" t="s">
        <v>19</v>
      </c>
    </row>
    <row r="28" spans="3:9" x14ac:dyDescent="0.2">
      <c r="C28" s="22">
        <v>24</v>
      </c>
      <c r="D28" s="26" t="s">
        <v>13</v>
      </c>
      <c r="E28" s="13">
        <v>14728</v>
      </c>
      <c r="F28" s="2">
        <v>3187</v>
      </c>
      <c r="G28" s="17"/>
      <c r="H28" s="27">
        <f t="shared" si="0"/>
        <v>0.21639054861488322</v>
      </c>
      <c r="I28" t="s">
        <v>17</v>
      </c>
    </row>
    <row r="29" spans="3:9" x14ac:dyDescent="0.2">
      <c r="C29" s="22">
        <v>25</v>
      </c>
      <c r="D29" s="11" t="s">
        <v>9</v>
      </c>
      <c r="E29" s="13">
        <v>14679</v>
      </c>
      <c r="F29" s="2">
        <v>11347</v>
      </c>
      <c r="G29" s="17"/>
      <c r="H29" s="27">
        <f t="shared" si="0"/>
        <v>0.77300906056270868</v>
      </c>
      <c r="I29" t="s">
        <v>18</v>
      </c>
    </row>
    <row r="30" spans="3:9" x14ac:dyDescent="0.2">
      <c r="C30" s="22">
        <v>26</v>
      </c>
      <c r="D30" s="26" t="s">
        <v>14</v>
      </c>
      <c r="E30" s="13">
        <v>14676</v>
      </c>
      <c r="F30" s="2">
        <v>3963</v>
      </c>
      <c r="G30" s="17"/>
      <c r="H30" s="27">
        <f t="shared" si="0"/>
        <v>0.27003270645952576</v>
      </c>
      <c r="I30" t="s">
        <v>17</v>
      </c>
    </row>
    <row r="31" spans="3:9" x14ac:dyDescent="0.2">
      <c r="C31" s="22">
        <v>27</v>
      </c>
      <c r="D31" s="25" t="s">
        <v>47</v>
      </c>
      <c r="E31" s="13">
        <v>14478</v>
      </c>
      <c r="F31" s="2">
        <v>95</v>
      </c>
      <c r="G31" s="17"/>
      <c r="H31" s="27">
        <f t="shared" si="0"/>
        <v>6.5616797900262466E-3</v>
      </c>
      <c r="I31" t="s">
        <v>20</v>
      </c>
    </row>
    <row r="32" spans="3:9" x14ac:dyDescent="0.2">
      <c r="C32" s="22">
        <v>28</v>
      </c>
      <c r="D32" s="25" t="s">
        <v>31</v>
      </c>
      <c r="E32" s="13">
        <v>14424</v>
      </c>
      <c r="F32" s="2">
        <v>102</v>
      </c>
      <c r="G32" s="17"/>
      <c r="H32" s="27">
        <f t="shared" si="0"/>
        <v>7.071547420965058E-3</v>
      </c>
      <c r="I32" t="s">
        <v>20</v>
      </c>
    </row>
    <row r="33" spans="3:9" x14ac:dyDescent="0.2">
      <c r="C33" s="22">
        <v>29</v>
      </c>
      <c r="D33" s="29" t="s">
        <v>37</v>
      </c>
      <c r="E33" s="13">
        <v>14086</v>
      </c>
      <c r="F33" s="2">
        <v>467</v>
      </c>
      <c r="G33" s="17"/>
      <c r="H33" s="27">
        <f t="shared" si="0"/>
        <v>3.3153485730512564E-2</v>
      </c>
      <c r="I33" t="s">
        <v>20</v>
      </c>
    </row>
    <row r="34" spans="3:9" x14ac:dyDescent="0.2">
      <c r="C34" s="23">
        <v>30</v>
      </c>
      <c r="D34" s="34" t="s">
        <v>48</v>
      </c>
      <c r="E34" s="19">
        <v>12953</v>
      </c>
      <c r="F34" s="20">
        <v>4879</v>
      </c>
      <c r="G34" s="17"/>
      <c r="H34" s="27">
        <f t="shared" si="0"/>
        <v>0.37666949741372657</v>
      </c>
      <c r="I34" t="s">
        <v>49</v>
      </c>
    </row>
    <row r="35" spans="3:9" x14ac:dyDescent="0.2">
      <c r="F35" t="s">
        <v>42</v>
      </c>
    </row>
    <row r="36" spans="3:9" x14ac:dyDescent="0.2">
      <c r="C36" t="s">
        <v>41</v>
      </c>
      <c r="G36" s="28" t="s">
        <v>7</v>
      </c>
      <c r="H36" s="14">
        <f>AVERAGE(H5:H34)</f>
        <v>0.2117501381096219</v>
      </c>
    </row>
    <row r="37" spans="3:9" x14ac:dyDescent="0.2">
      <c r="G37" s="15" t="s">
        <v>52</v>
      </c>
      <c r="H37" s="14">
        <f>AVERAGEIF($I$5:$I$34,"(中)",$H$5:$H$34)</f>
        <v>5.6702119008327993E-2</v>
      </c>
    </row>
    <row r="38" spans="3:9" x14ac:dyDescent="0.2">
      <c r="G38" s="4" t="s">
        <v>53</v>
      </c>
      <c r="H38" s="14">
        <f>AVERAGEIF($I$5:$I$34,"(欧)",$H$5:$H$34)</f>
        <v>0.63513647416528263</v>
      </c>
    </row>
    <row r="39" spans="3:9" x14ac:dyDescent="0.2">
      <c r="G39" s="16" t="s">
        <v>50</v>
      </c>
      <c r="H39" s="14">
        <f>AVERAGEIF($I$5:$I$34,"(日)",$H$5:$H$34)</f>
        <v>0.24321162753720449</v>
      </c>
    </row>
    <row r="40" spans="3:9" x14ac:dyDescent="0.2">
      <c r="E40" s="31"/>
      <c r="F40" s="31"/>
      <c r="H40" s="33"/>
      <c r="I40" s="32"/>
    </row>
    <row r="41" spans="3:9" x14ac:dyDescent="0.2">
      <c r="C41" s="4" t="s">
        <v>40</v>
      </c>
      <c r="D41" t="s">
        <v>54</v>
      </c>
    </row>
    <row r="42" spans="3:9" x14ac:dyDescent="0.2">
      <c r="D42" t="s">
        <v>51</v>
      </c>
    </row>
  </sheetData>
  <mergeCells count="3">
    <mergeCell ref="C3:C4"/>
    <mergeCell ref="D3:D4"/>
    <mergeCell ref="H3:H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SHIMAZAKI</dc:creator>
  <cp:lastModifiedBy>本田秀一</cp:lastModifiedBy>
  <cp:lastPrinted>2021-11-13T02:17:28Z</cp:lastPrinted>
  <dcterms:created xsi:type="dcterms:W3CDTF">2007-04-19T07:08:34Z</dcterms:created>
  <dcterms:modified xsi:type="dcterms:W3CDTF">2023-06-05T02:01:11Z</dcterms:modified>
</cp:coreProperties>
</file>