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ice01.sharepoint.com/sites/msteams_9ed666_346865/Shared Documents/General/2026年度/202610更新/タナカ印刷送付/"/>
    </mc:Choice>
  </mc:AlternateContent>
  <xr:revisionPtr revIDLastSave="58" documentId="13_ncr:8000000b_{2DDB491A-3D9A-4D17-A96A-937DF4D0DB39}" xr6:coauthVersionLast="47" xr6:coauthVersionMax="47" xr10:uidLastSave="{AB9C81AA-0423-4F9F-B94D-5BDE153C18A6}"/>
  <bookViews>
    <workbookView xWindow="-20610" yWindow="2790" windowWidth="20730" windowHeight="11040" xr2:uid="{E2F20ACC-44B9-4E07-9EBC-7DA0BF5FD7F2}"/>
  </bookViews>
  <sheets>
    <sheet name="2024" sheetId="36" r:id="rId1"/>
  </sheets>
  <definedNames>
    <definedName name="aaa">#REF!</definedName>
    <definedName name="ｐｒｉｎｔ">#REF!</definedName>
    <definedName name="_xlnm.Print_Area">#REF!</definedName>
    <definedName name="PRINT_AREA_MI">#REF!</definedName>
    <definedName name="ｐｒｉｎｔａ">#REF!</definedName>
    <definedName name="桁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36" l="1"/>
  <c r="E7" i="36"/>
  <c r="F7" i="36"/>
  <c r="G7" i="36"/>
  <c r="H7" i="36"/>
  <c r="I7" i="36"/>
  <c r="D7" i="36"/>
  <c r="D5" i="36"/>
  <c r="E5" i="36"/>
  <c r="F5" i="36"/>
  <c r="G5" i="36"/>
  <c r="H5" i="36"/>
  <c r="I5" i="36"/>
  <c r="D6" i="36"/>
  <c r="F6" i="36"/>
  <c r="G6" i="36"/>
  <c r="G8" i="36" s="1"/>
  <c r="H6" i="36"/>
  <c r="H8" i="36" s="1"/>
  <c r="I6" i="36"/>
  <c r="I8" i="36" s="1"/>
  <c r="D17" i="36"/>
  <c r="E17" i="36"/>
  <c r="F17" i="36"/>
  <c r="G17" i="36"/>
  <c r="H17" i="36"/>
  <c r="I17" i="36"/>
  <c r="E8" i="36" l="1"/>
  <c r="F8" i="36"/>
  <c r="D8" i="36"/>
</calcChain>
</file>

<file path=xl/sharedStrings.xml><?xml version="1.0" encoding="utf-8"?>
<sst xmlns="http://schemas.openxmlformats.org/spreadsheetml/2006/main" count="103" uniqueCount="83">
  <si>
    <t>日本</t>
  </si>
  <si>
    <t>米</t>
  </si>
  <si>
    <t>英</t>
  </si>
  <si>
    <t>仏</t>
  </si>
  <si>
    <t>独</t>
  </si>
  <si>
    <t>韓国</t>
  </si>
  <si>
    <t>名目ＧＤＰ（兆円）</t>
  </si>
  <si>
    <t>同対ＧＤＰ比（％）</t>
  </si>
  <si>
    <t>建設投資額（兆円）</t>
  </si>
  <si>
    <t>建設業者数(千社）</t>
  </si>
  <si>
    <t>就業者数（全産業）　(千人)</t>
    <rPh sb="0" eb="2">
      <t>シュウギョウ</t>
    </rPh>
    <rPh sb="2" eb="4">
      <t>ギョウシャスウ</t>
    </rPh>
    <rPh sb="5" eb="8">
      <t>ゼンサンギョウ</t>
    </rPh>
    <phoneticPr fontId="0"/>
  </si>
  <si>
    <t>建設就業者数(千人)</t>
  </si>
  <si>
    <t>（自国通貨による表示）</t>
    <rPh sb="1" eb="3">
      <t>ジコク</t>
    </rPh>
    <rPh sb="3" eb="5">
      <t>ツウカ</t>
    </rPh>
    <rPh sb="8" eb="10">
      <t>ヒョウジ</t>
    </rPh>
    <phoneticPr fontId="2"/>
  </si>
  <si>
    <t>通貨単位</t>
    <rPh sb="0" eb="2">
      <t>ツウカ</t>
    </rPh>
    <rPh sb="2" eb="4">
      <t>タンイ</t>
    </rPh>
    <phoneticPr fontId="2"/>
  </si>
  <si>
    <t>　　（単位）</t>
    <rPh sb="3" eb="5">
      <t>タンイ</t>
    </rPh>
    <phoneticPr fontId="2"/>
  </si>
  <si>
    <t>全就業者に占める割合（％）</t>
    <rPh sb="0" eb="4">
      <t>ゼンシュウギョウシャ</t>
    </rPh>
    <rPh sb="5" eb="6">
      <t>シ</t>
    </rPh>
    <rPh sb="8" eb="10">
      <t>ワリアイ</t>
    </rPh>
    <phoneticPr fontId="0"/>
  </si>
  <si>
    <t>名目ＧＤＰ</t>
    <phoneticPr fontId="2"/>
  </si>
  <si>
    <t>備考</t>
    <rPh sb="0" eb="2">
      <t>ビコウ</t>
    </rPh>
    <phoneticPr fontId="2"/>
  </si>
  <si>
    <t>Ｂ</t>
    <phoneticPr fontId="2"/>
  </si>
  <si>
    <t>Ｃ</t>
    <phoneticPr fontId="2"/>
  </si>
  <si>
    <t>Ｄ</t>
    <phoneticPr fontId="2"/>
  </si>
  <si>
    <t>Ｅ</t>
    <phoneticPr fontId="2"/>
  </si>
  <si>
    <t>Ａ</t>
    <phoneticPr fontId="2"/>
  </si>
  <si>
    <t>G</t>
    <phoneticPr fontId="2"/>
  </si>
  <si>
    <t>H</t>
    <phoneticPr fontId="2"/>
  </si>
  <si>
    <t>為替レート（対　円）</t>
    <rPh sb="0" eb="2">
      <t>カワセ</t>
    </rPh>
    <rPh sb="6" eb="7">
      <t>タイ</t>
    </rPh>
    <rPh sb="8" eb="9">
      <t>エン</t>
    </rPh>
    <phoneticPr fontId="2"/>
  </si>
  <si>
    <t>Ｇより。</t>
    <phoneticPr fontId="2"/>
  </si>
  <si>
    <t>100万ユーロ</t>
    <rPh sb="3" eb="4">
      <t>マン</t>
    </rPh>
    <phoneticPr fontId="2"/>
  </si>
  <si>
    <t>100万ウォン</t>
    <rPh sb="3" eb="4">
      <t>マン</t>
    </rPh>
    <phoneticPr fontId="2"/>
  </si>
  <si>
    <t>100万英ポンド</t>
    <rPh sb="3" eb="4">
      <t>マン</t>
    </rPh>
    <phoneticPr fontId="2"/>
  </si>
  <si>
    <t>100万米ドル</t>
    <rPh sb="3" eb="4">
      <t>マン</t>
    </rPh>
    <phoneticPr fontId="2"/>
  </si>
  <si>
    <t>幾何平均による。</t>
    <rPh sb="0" eb="2">
      <t>キカ</t>
    </rPh>
    <rPh sb="2" eb="4">
      <t>ヘイキン</t>
    </rPh>
    <phoneticPr fontId="2"/>
  </si>
  <si>
    <t>F</t>
    <phoneticPr fontId="2"/>
  </si>
  <si>
    <t>Ｆより。</t>
    <phoneticPr fontId="2"/>
  </si>
  <si>
    <t>ドル</t>
    <phoneticPr fontId="2"/>
  </si>
  <si>
    <t>英ポンド</t>
    <phoneticPr fontId="2"/>
  </si>
  <si>
    <t>ユーロ</t>
    <phoneticPr fontId="2"/>
  </si>
  <si>
    <t>ウォン</t>
    <phoneticPr fontId="2"/>
  </si>
  <si>
    <t>億円</t>
    <rPh sb="0" eb="2">
      <t>オクエン</t>
    </rPh>
    <phoneticPr fontId="2"/>
  </si>
  <si>
    <t>円</t>
    <rPh sb="0" eb="1">
      <t>エン</t>
    </rPh>
    <phoneticPr fontId="2"/>
  </si>
  <si>
    <t>(韓) Statistics Korea: Construction Survey</t>
  </si>
  <si>
    <t>(独) Statistische Bundsamt: Unternehmensregister</t>
  </si>
  <si>
    <t>(仏) Institut national de la statistique et des etudes economiques: Caracteristiques des entreprises</t>
  </si>
  <si>
    <t>(英) Office for National Statistics: Construction Statistics Great Britain</t>
  </si>
  <si>
    <t xml:space="preserve">(米) U.S. Bureau of Labor Statistics 
</t>
    <phoneticPr fontId="2"/>
  </si>
  <si>
    <t>(日）建設業許可業者数調査</t>
    <rPh sb="1" eb="2">
      <t>ヒ</t>
    </rPh>
    <rPh sb="3" eb="6">
      <t>ケンセツギョウ</t>
    </rPh>
    <rPh sb="6" eb="10">
      <t>キョカギョウシャ</t>
    </rPh>
    <rPh sb="10" eb="11">
      <t>スウ</t>
    </rPh>
    <rPh sb="11" eb="13">
      <t>チョウサ</t>
    </rPh>
    <phoneticPr fontId="2"/>
  </si>
  <si>
    <t>　　　※日本のＧＤＰ値、建設投資額の比率（いずれも年度値）</t>
    <rPh sb="4" eb="6">
      <t>ニホン</t>
    </rPh>
    <rPh sb="10" eb="11">
      <t>アタイ</t>
    </rPh>
    <rPh sb="12" eb="14">
      <t>ケンセツ</t>
    </rPh>
    <rPh sb="14" eb="16">
      <t>トウシ</t>
    </rPh>
    <rPh sb="16" eb="17">
      <t>ガク</t>
    </rPh>
    <rPh sb="18" eb="20">
      <t>ヒリツ</t>
    </rPh>
    <rPh sb="25" eb="27">
      <t>ネンド</t>
    </rPh>
    <rPh sb="27" eb="28">
      <t>アタイ</t>
    </rPh>
    <phoneticPr fontId="2"/>
  </si>
  <si>
    <t>資料出所：内閣府、国土交通省、OECD、米国労働省等（データソースへのリンクはデータ表を参照）</t>
    <rPh sb="0" eb="2">
      <t>シリョウ</t>
    </rPh>
    <rPh sb="2" eb="4">
      <t>シュッショ</t>
    </rPh>
    <rPh sb="22" eb="25">
      <t>ロウドウショウ</t>
    </rPh>
    <rPh sb="42" eb="43">
      <t>ヒョウ</t>
    </rPh>
    <rPh sb="44" eb="46">
      <t>サンショウ</t>
    </rPh>
    <phoneticPr fontId="2"/>
  </si>
  <si>
    <t>主要国の建設投資と建設業</t>
    <rPh sb="6" eb="8">
      <t>トウシ</t>
    </rPh>
    <phoneticPr fontId="2"/>
  </si>
  <si>
    <t>GDP 、建設投資</t>
    <rPh sb="5" eb="7">
      <t>ケンセツ</t>
    </rPh>
    <rPh sb="7" eb="9">
      <t>トウシ</t>
    </rPh>
    <phoneticPr fontId="2"/>
  </si>
  <si>
    <t>データ表</t>
    <rPh sb="3" eb="4">
      <t>ヒョウ</t>
    </rPh>
    <phoneticPr fontId="2"/>
  </si>
  <si>
    <t>OECD Data Explorer</t>
  </si>
  <si>
    <t>OECD Data Explorer</t>
    <phoneticPr fontId="2"/>
  </si>
  <si>
    <t>億円</t>
    <rPh sb="0" eb="1">
      <t>オク</t>
    </rPh>
    <rPh sb="1" eb="2">
      <t>エン</t>
    </rPh>
    <phoneticPr fontId="2"/>
  </si>
  <si>
    <t>(2024年）</t>
    <phoneticPr fontId="2"/>
  </si>
  <si>
    <t>平均増加率(2024年/2019年）（％）</t>
    <rPh sb="0" eb="2">
      <t>ヘイキン</t>
    </rPh>
    <rPh sb="2" eb="4">
      <t>ゾウカ</t>
    </rPh>
    <rPh sb="4" eb="5">
      <t>リツ</t>
    </rPh>
    <rPh sb="10" eb="11">
      <t>ネン</t>
    </rPh>
    <rPh sb="16" eb="17">
      <t>ネン</t>
    </rPh>
    <phoneticPr fontId="0"/>
  </si>
  <si>
    <t>001889275.pdf (mlit.go.jp)</t>
  </si>
  <si>
    <t>Bureau of Labor Statistics Data</t>
  </si>
  <si>
    <t>Construction statistics annual tables - Office for National Statistics</t>
  </si>
  <si>
    <t>Business Register - German Federal Statistical Office</t>
  </si>
  <si>
    <t>　　　　為替レート　1ドル＝151.37円、1ポンド＝193.46円、1ユーロ＝163.84円、1ウォン＝0.111円(いずれも2024年期中平均)。</t>
    <rPh sb="68" eb="69">
      <t>ネン</t>
    </rPh>
    <rPh sb="69" eb="71">
      <t>キチュウ</t>
    </rPh>
    <rPh sb="71" eb="73">
      <t>ヘイキン</t>
    </rPh>
    <phoneticPr fontId="2"/>
  </si>
  <si>
    <t>2024年建設投資額</t>
    <rPh sb="4" eb="5">
      <t>ネン</t>
    </rPh>
    <phoneticPr fontId="2"/>
  </si>
  <si>
    <t>2019年建設投資額</t>
    <rPh sb="4" eb="5">
      <t>ネン</t>
    </rPh>
    <phoneticPr fontId="2"/>
  </si>
  <si>
    <t>Data Home</t>
  </si>
  <si>
    <t>為替レート</t>
    <rPh sb="0" eb="2">
      <t>カワセ</t>
    </rPh>
    <phoneticPr fontId="2"/>
  </si>
  <si>
    <t>KOSIS KOrean Statistical Information Service</t>
  </si>
  <si>
    <t>Characteristics of the market sectors by business sector | Insee</t>
  </si>
  <si>
    <t>F,G</t>
    <phoneticPr fontId="2"/>
  </si>
  <si>
    <t>C</t>
    <phoneticPr fontId="2"/>
  </si>
  <si>
    <t>Data tools to find and download labour statistics - ILOSTAT</t>
  </si>
  <si>
    <t>ILOSTAT  Database</t>
  </si>
  <si>
    <t>D,E</t>
    <phoneticPr fontId="2"/>
  </si>
  <si>
    <t>(英) Office for National Statistics: Construction Statistics Great Britain</t>
    <phoneticPr fontId="2"/>
  </si>
  <si>
    <t>(仏) Institut national de la statistique et des etudes economiques: Caracteristiques des entreprises</t>
    <phoneticPr fontId="2"/>
  </si>
  <si>
    <t>(独) Statistische Bundsamt: Unternehmensregister</t>
    <phoneticPr fontId="2"/>
  </si>
  <si>
    <t>(韓) Statistics Korea: Construction Survey</t>
    <phoneticPr fontId="2"/>
  </si>
  <si>
    <t>IMF DATAを基に算出</t>
    <rPh sb="9" eb="10">
      <t>モト</t>
    </rPh>
    <rPh sb="11" eb="13">
      <t>サンシュツ</t>
    </rPh>
    <phoneticPr fontId="2"/>
  </si>
  <si>
    <t>建設投資（日本）</t>
    <rPh sb="0" eb="2">
      <t>ケンセツ</t>
    </rPh>
    <rPh sb="2" eb="4">
      <t>トウシ</t>
    </rPh>
    <rPh sb="5" eb="7">
      <t>ニホン</t>
    </rPh>
    <phoneticPr fontId="2"/>
  </si>
  <si>
    <t>建設投資見通し | ファイル | 統計データを探す | 政府統計の総合窓口</t>
  </si>
  <si>
    <t>（米）（英）（仏）（独）（韓）OECD Data Explorer
（日）国交省「建設投資見通し」</t>
    <rPh sb="1" eb="2">
      <t>ベイ</t>
    </rPh>
    <rPh sb="4" eb="5">
      <t>エイ</t>
    </rPh>
    <rPh sb="7" eb="8">
      <t>フツ</t>
    </rPh>
    <rPh sb="10" eb="11">
      <t>ドク</t>
    </rPh>
    <rPh sb="13" eb="14">
      <t>カン</t>
    </rPh>
    <rPh sb="35" eb="36">
      <t>ヒ</t>
    </rPh>
    <rPh sb="37" eb="40">
      <t>コッコウショウ</t>
    </rPh>
    <rPh sb="41" eb="47">
      <t>ケンセツトウシミトオ</t>
    </rPh>
    <phoneticPr fontId="2"/>
  </si>
  <si>
    <t>(注)日本の名目GDP及び建設投資額は年度値、建設業者数は年度末時点。 ドイツの建設業者数にはレンタル業者も含む。</t>
    <rPh sb="3" eb="5">
      <t>ニホン</t>
    </rPh>
    <rPh sb="6" eb="8">
      <t>メイモク</t>
    </rPh>
    <rPh sb="11" eb="12">
      <t>オヨ</t>
    </rPh>
    <rPh sb="13" eb="15">
      <t>ケンセツ</t>
    </rPh>
    <rPh sb="15" eb="17">
      <t>トウシ</t>
    </rPh>
    <rPh sb="17" eb="18">
      <t>ガク</t>
    </rPh>
    <rPh sb="19" eb="21">
      <t>ネンド</t>
    </rPh>
    <rPh sb="21" eb="22">
      <t>アタイ</t>
    </rPh>
    <rPh sb="23" eb="25">
      <t>ケンセツ</t>
    </rPh>
    <rPh sb="25" eb="28">
      <t>ギョウシャスウ</t>
    </rPh>
    <rPh sb="29" eb="32">
      <t>ネンドマツ</t>
    </rPh>
    <rPh sb="32" eb="34">
      <t>ジテン</t>
    </rPh>
    <phoneticPr fontId="2"/>
  </si>
  <si>
    <t>　　　　米、英、仏、独、韓の建設投資額：総固定資本形成のうち住宅、住宅以外の建物及び構築物の計。</t>
    <rPh sb="4" eb="5">
      <t>ベイ</t>
    </rPh>
    <rPh sb="6" eb="7">
      <t>エイ</t>
    </rPh>
    <rPh sb="8" eb="9">
      <t>フツ</t>
    </rPh>
    <rPh sb="10" eb="11">
      <t>ドク</t>
    </rPh>
    <rPh sb="12" eb="13">
      <t>カン</t>
    </rPh>
    <rPh sb="14" eb="16">
      <t>ケンセツ</t>
    </rPh>
    <rPh sb="16" eb="18">
      <t>トウシ</t>
    </rPh>
    <rPh sb="18" eb="19">
      <t>ガク</t>
    </rPh>
    <rPh sb="20" eb="21">
      <t>ソウ</t>
    </rPh>
    <rPh sb="21" eb="23">
      <t>コテイ</t>
    </rPh>
    <rPh sb="23" eb="25">
      <t>シホン</t>
    </rPh>
    <rPh sb="25" eb="27">
      <t>ケイセイ</t>
    </rPh>
    <rPh sb="46" eb="47">
      <t>ケイ</t>
    </rPh>
    <phoneticPr fontId="0"/>
  </si>
  <si>
    <t>　　　　米の建設投資額、仏の建設業者数については2023年度実績。</t>
    <rPh sb="4" eb="5">
      <t>ベイ</t>
    </rPh>
    <rPh sb="6" eb="8">
      <t>ケンセツ</t>
    </rPh>
    <rPh sb="8" eb="10">
      <t>トウシ</t>
    </rPh>
    <rPh sb="10" eb="11">
      <t>ガク</t>
    </rPh>
    <rPh sb="12" eb="13">
      <t>フツ</t>
    </rPh>
    <rPh sb="14" eb="19">
      <t>ケンセツギョウシャスウ</t>
    </rPh>
    <rPh sb="28" eb="30">
      <t>ネンド</t>
    </rPh>
    <rPh sb="30" eb="32">
      <t>ジッセキ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</si>
</sst>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"/>
    <numFmt numFmtId="177" formatCode="#,##0.0;[Red]\-#,##0.0"/>
    <numFmt numFmtId="178" formatCode="0.0_ "/>
    <numFmt numFmtId="179" formatCode="#,##0.0_ "/>
    <numFmt numFmtId="180" formatCode="#,##0.000;[Red]\-#,##0.000"/>
    <numFmt numFmtId="181" formatCode="0.0000"/>
  </numFmts>
  <fonts count="3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4"/>
      <color indexed="12"/>
      <name val="明朝"/>
      <family val="1"/>
      <charset val="128"/>
    </font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name val="ＭＳ Ｐゴシック"/>
      <family val="3"/>
      <charset val="128"/>
    </font>
    <font>
      <i/>
      <sz val="14"/>
      <name val="ＭＳ Ｐゴシック"/>
      <family val="3"/>
      <charset val="128"/>
    </font>
    <font>
      <u/>
      <sz val="14"/>
      <name val="ＭＳ Ｐゴシック"/>
      <family val="3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8"/>
      <name val="Open Sans"/>
      <family val="2"/>
    </font>
    <font>
      <sz val="14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b/>
      <sz val="20"/>
      <color rgb="FFFF0000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8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45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133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14" fontId="6" fillId="0" borderId="0" xfId="0" applyNumberFormat="1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2" fillId="0" borderId="10" xfId="0" applyFont="1" applyBorder="1">
      <alignment vertical="center"/>
    </xf>
    <xf numFmtId="0" fontId="22" fillId="0" borderId="11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22" fillId="0" borderId="14" xfId="0" applyFont="1" applyBorder="1">
      <alignment vertical="center"/>
    </xf>
    <xf numFmtId="177" fontId="22" fillId="0" borderId="15" xfId="35" applyNumberFormat="1" applyFont="1" applyFill="1" applyBorder="1" applyAlignment="1">
      <alignment vertical="center"/>
    </xf>
    <xf numFmtId="0" fontId="22" fillId="0" borderId="16" xfId="0" applyFont="1" applyBorder="1">
      <alignment vertical="center"/>
    </xf>
    <xf numFmtId="177" fontId="22" fillId="0" borderId="17" xfId="35" applyNumberFormat="1" applyFont="1" applyFill="1" applyBorder="1" applyAlignment="1"/>
    <xf numFmtId="177" fontId="22" fillId="0" borderId="18" xfId="35" applyNumberFormat="1" applyFont="1" applyFill="1" applyBorder="1" applyAlignment="1"/>
    <xf numFmtId="177" fontId="22" fillId="0" borderId="19" xfId="35" applyNumberFormat="1" applyFont="1" applyFill="1" applyBorder="1" applyAlignment="1">
      <alignment horizontal="left"/>
    </xf>
    <xf numFmtId="0" fontId="22" fillId="0" borderId="20" xfId="0" applyFont="1" applyBorder="1" applyAlignment="1">
      <alignment horizontal="left" indent="1"/>
    </xf>
    <xf numFmtId="178" fontId="22" fillId="0" borderId="21" xfId="0" quotePrefix="1" applyNumberFormat="1" applyFont="1" applyBorder="1" applyAlignment="1"/>
    <xf numFmtId="178" fontId="22" fillId="0" borderId="21" xfId="35" applyNumberFormat="1" applyFont="1" applyFill="1" applyBorder="1" applyAlignment="1"/>
    <xf numFmtId="178" fontId="22" fillId="0" borderId="21" xfId="0" applyNumberFormat="1" applyFont="1" applyBorder="1" applyAlignment="1"/>
    <xf numFmtId="178" fontId="22" fillId="0" borderId="22" xfId="0" quotePrefix="1" applyNumberFormat="1" applyFont="1" applyBorder="1" applyAlignment="1"/>
    <xf numFmtId="176" fontId="22" fillId="0" borderId="23" xfId="0" applyNumberFormat="1" applyFont="1" applyBorder="1" applyAlignment="1">
      <alignment horizontal="left"/>
    </xf>
    <xf numFmtId="0" fontId="22" fillId="0" borderId="24" xfId="0" applyFont="1" applyBorder="1" applyAlignment="1">
      <alignment horizontal="left" indent="1"/>
    </xf>
    <xf numFmtId="176" fontId="22" fillId="0" borderId="25" xfId="0" applyNumberFormat="1" applyFont="1" applyBorder="1">
      <alignment vertical="center"/>
    </xf>
    <xf numFmtId="176" fontId="22" fillId="0" borderId="26" xfId="0" applyNumberFormat="1" applyFont="1" applyBorder="1" applyAlignment="1">
      <alignment horizontal="left" vertical="center"/>
    </xf>
    <xf numFmtId="0" fontId="22" fillId="0" borderId="27" xfId="0" applyFont="1" applyBorder="1">
      <alignment vertical="center"/>
    </xf>
    <xf numFmtId="0" fontId="22" fillId="0" borderId="20" xfId="0" applyFont="1" applyBorder="1">
      <alignment vertical="center"/>
    </xf>
    <xf numFmtId="0" fontId="22" fillId="0" borderId="30" xfId="0" applyFont="1" applyBorder="1" applyAlignment="1">
      <alignment horizontal="left" indent="1"/>
    </xf>
    <xf numFmtId="178" fontId="22" fillId="0" borderId="31" xfId="28" applyNumberFormat="1" applyFont="1" applyFill="1" applyBorder="1" applyAlignment="1"/>
    <xf numFmtId="178" fontId="22" fillId="0" borderId="32" xfId="28" applyNumberFormat="1" applyFont="1" applyFill="1" applyBorder="1" applyAlignment="1"/>
    <xf numFmtId="179" fontId="22" fillId="0" borderId="32" xfId="35" applyNumberFormat="1" applyFont="1" applyFill="1" applyBorder="1" applyAlignment="1"/>
    <xf numFmtId="178" fontId="22" fillId="0" borderId="33" xfId="28" applyNumberFormat="1" applyFont="1" applyFill="1" applyBorder="1" applyAlignment="1"/>
    <xf numFmtId="0" fontId="22" fillId="0" borderId="0" xfId="0" applyFont="1" applyAlignment="1">
      <alignment horizontal="left" indent="1"/>
    </xf>
    <xf numFmtId="178" fontId="22" fillId="0" borderId="0" xfId="28" applyNumberFormat="1" applyFont="1" applyFill="1" applyBorder="1" applyAlignment="1"/>
    <xf numFmtId="179" fontId="22" fillId="0" borderId="0" xfId="35" applyNumberFormat="1" applyFont="1" applyFill="1" applyBorder="1" applyAlignment="1"/>
    <xf numFmtId="0" fontId="22" fillId="0" borderId="0" xfId="0" applyFont="1" applyAlignment="1">
      <alignment horizontal="left"/>
    </xf>
    <xf numFmtId="0" fontId="22" fillId="0" borderId="0" xfId="0" applyFont="1" applyAlignment="1"/>
    <xf numFmtId="0" fontId="24" fillId="0" borderId="0" xfId="0" applyFont="1" applyAlignment="1"/>
    <xf numFmtId="0" fontId="22" fillId="0" borderId="0" xfId="0" applyFont="1" applyAlignment="1">
      <alignment horizontal="right"/>
    </xf>
    <xf numFmtId="38" fontId="22" fillId="0" borderId="0" xfId="35" applyFont="1" applyFill="1" applyAlignment="1">
      <alignment vertical="center" wrapText="1"/>
    </xf>
    <xf numFmtId="38" fontId="22" fillId="0" borderId="0" xfId="35" applyFont="1" applyFill="1" applyAlignment="1">
      <alignment horizontal="right" vertical="center"/>
    </xf>
    <xf numFmtId="0" fontId="22" fillId="0" borderId="34" xfId="0" applyFont="1" applyBorder="1">
      <alignment vertical="center"/>
    </xf>
    <xf numFmtId="0" fontId="22" fillId="0" borderId="37" xfId="0" applyFont="1" applyBorder="1" applyAlignment="1">
      <alignment horizontal="center" vertical="center"/>
    </xf>
    <xf numFmtId="0" fontId="22" fillId="0" borderId="38" xfId="0" applyFont="1" applyBorder="1">
      <alignment vertical="center"/>
    </xf>
    <xf numFmtId="3" fontId="25" fillId="0" borderId="40" xfId="0" applyNumberFormat="1" applyFont="1" applyBorder="1" applyAlignment="1">
      <alignment horizontal="left" vertical="center"/>
    </xf>
    <xf numFmtId="0" fontId="22" fillId="0" borderId="41" xfId="0" applyFont="1" applyBorder="1">
      <alignment vertical="center"/>
    </xf>
    <xf numFmtId="0" fontId="22" fillId="0" borderId="43" xfId="0" applyFont="1" applyBorder="1">
      <alignment vertical="center"/>
    </xf>
    <xf numFmtId="38" fontId="22" fillId="0" borderId="0" xfId="35" applyFont="1" applyFill="1">
      <alignment vertical="center"/>
    </xf>
    <xf numFmtId="0" fontId="22" fillId="0" borderId="44" xfId="0" applyFont="1" applyBorder="1">
      <alignment vertical="center"/>
    </xf>
    <xf numFmtId="178" fontId="22" fillId="0" borderId="21" xfId="35" applyNumberFormat="1" applyFont="1" applyFill="1" applyBorder="1" applyAlignment="1">
      <alignment horizontal="right"/>
    </xf>
    <xf numFmtId="177" fontId="22" fillId="0" borderId="47" xfId="35" applyNumberFormat="1" applyFont="1" applyFill="1" applyBorder="1" applyAlignment="1">
      <alignment vertical="center"/>
    </xf>
    <xf numFmtId="177" fontId="22" fillId="0" borderId="48" xfId="35" applyNumberFormat="1" applyFont="1" applyFill="1" applyBorder="1" applyAlignment="1">
      <alignment vertical="center"/>
    </xf>
    <xf numFmtId="38" fontId="22" fillId="0" borderId="55" xfId="35" applyFont="1" applyFill="1" applyBorder="1" applyAlignment="1">
      <alignment horizontal="left" wrapText="1"/>
    </xf>
    <xf numFmtId="0" fontId="3" fillId="0" borderId="0" xfId="29" applyAlignment="1" applyProtection="1">
      <alignment vertical="center"/>
    </xf>
    <xf numFmtId="1" fontId="22" fillId="0" borderId="56" xfId="0" applyNumberFormat="1" applyFont="1" applyBorder="1" applyAlignment="1">
      <alignment horizontal="left" vertical="top" wrapText="1"/>
    </xf>
    <xf numFmtId="0" fontId="27" fillId="0" borderId="0" xfId="0" applyFont="1" applyAlignment="1">
      <alignment horizontal="center" vertical="center" wrapText="1"/>
    </xf>
    <xf numFmtId="176" fontId="22" fillId="0" borderId="55" xfId="0" applyNumberFormat="1" applyFont="1" applyBorder="1" applyAlignment="1">
      <alignment horizontal="left" vertical="center"/>
    </xf>
    <xf numFmtId="176" fontId="22" fillId="0" borderId="57" xfId="0" applyNumberFormat="1" applyFont="1" applyBorder="1">
      <alignment vertical="center"/>
    </xf>
    <xf numFmtId="176" fontId="22" fillId="0" borderId="58" xfId="0" applyNumberFormat="1" applyFont="1" applyBorder="1">
      <alignment vertical="center"/>
    </xf>
    <xf numFmtId="178" fontId="22" fillId="0" borderId="29" xfId="0" applyNumberFormat="1" applyFont="1" applyBorder="1" applyAlignment="1"/>
    <xf numFmtId="0" fontId="22" fillId="0" borderId="0" xfId="0" applyFont="1" applyAlignment="1">
      <alignment horizontal="center" vertical="center"/>
    </xf>
    <xf numFmtId="176" fontId="22" fillId="0" borderId="0" xfId="0" applyNumberFormat="1" applyFont="1" applyAlignment="1">
      <alignment horizontal="left" vertical="center"/>
    </xf>
    <xf numFmtId="1" fontId="22" fillId="0" borderId="0" xfId="0" applyNumberFormat="1" applyFont="1" applyAlignment="1">
      <alignment horizontal="left" vertical="top" wrapText="1"/>
    </xf>
    <xf numFmtId="38" fontId="22" fillId="0" borderId="0" xfId="35" applyFont="1" applyFill="1" applyBorder="1" applyAlignment="1">
      <alignment horizontal="left" wrapText="1"/>
    </xf>
    <xf numFmtId="0" fontId="26" fillId="0" borderId="62" xfId="0" applyFont="1" applyBorder="1" applyAlignment="1">
      <alignment horizontal="left" vertical="center" wrapText="1"/>
    </xf>
    <xf numFmtId="176" fontId="22" fillId="0" borderId="67" xfId="0" applyNumberFormat="1" applyFont="1" applyBorder="1" applyAlignment="1">
      <alignment horizontal="left"/>
    </xf>
    <xf numFmtId="0" fontId="22" fillId="0" borderId="68" xfId="0" applyFont="1" applyBorder="1">
      <alignment vertical="center"/>
    </xf>
    <xf numFmtId="0" fontId="22" fillId="0" borderId="69" xfId="0" applyFont="1" applyBorder="1">
      <alignment vertical="center"/>
    </xf>
    <xf numFmtId="0" fontId="22" fillId="0" borderId="70" xfId="0" applyFont="1" applyBorder="1">
      <alignment vertical="center"/>
    </xf>
    <xf numFmtId="0" fontId="22" fillId="0" borderId="71" xfId="0" applyFont="1" applyBorder="1" applyAlignment="1">
      <alignment horizontal="left" vertical="center" wrapText="1"/>
    </xf>
    <xf numFmtId="0" fontId="22" fillId="0" borderId="72" xfId="0" applyFont="1" applyBorder="1">
      <alignment vertical="center"/>
    </xf>
    <xf numFmtId="177" fontId="22" fillId="0" borderId="41" xfId="35" applyNumberFormat="1" applyFont="1" applyFill="1" applyBorder="1" applyAlignment="1"/>
    <xf numFmtId="177" fontId="22" fillId="0" borderId="74" xfId="35" applyNumberFormat="1" applyFont="1" applyFill="1" applyBorder="1" applyAlignment="1"/>
    <xf numFmtId="0" fontId="22" fillId="0" borderId="75" xfId="0" applyFont="1" applyBorder="1">
      <alignment vertical="center"/>
    </xf>
    <xf numFmtId="0" fontId="22" fillId="0" borderId="64" xfId="0" applyFont="1" applyBorder="1">
      <alignment vertical="center"/>
    </xf>
    <xf numFmtId="0" fontId="22" fillId="0" borderId="65" xfId="0" applyFont="1" applyBorder="1">
      <alignment vertical="center"/>
    </xf>
    <xf numFmtId="0" fontId="3" fillId="0" borderId="0" xfId="29" applyFill="1" applyAlignment="1" applyProtection="1">
      <alignment vertical="center"/>
    </xf>
    <xf numFmtId="0" fontId="22" fillId="0" borderId="79" xfId="0" applyFont="1" applyBorder="1">
      <alignment vertical="center"/>
    </xf>
    <xf numFmtId="0" fontId="28" fillId="0" borderId="0" xfId="29" applyFont="1" applyAlignment="1" applyProtection="1">
      <alignment vertical="center"/>
    </xf>
    <xf numFmtId="0" fontId="0" fillId="0" borderId="0" xfId="0" applyAlignment="1">
      <alignment horizontal="left" vertical="center"/>
    </xf>
    <xf numFmtId="0" fontId="30" fillId="0" borderId="0" xfId="0" applyFont="1">
      <alignment vertical="center"/>
    </xf>
    <xf numFmtId="0" fontId="0" fillId="0" borderId="0" xfId="0" applyAlignment="1">
      <alignment horizontal="center" vertical="center"/>
    </xf>
    <xf numFmtId="181" fontId="4" fillId="0" borderId="0" xfId="0" applyNumberFormat="1" applyFont="1">
      <alignment vertical="center"/>
    </xf>
    <xf numFmtId="1" fontId="22" fillId="0" borderId="59" xfId="0" applyNumberFormat="1" applyFont="1" applyBorder="1" applyAlignment="1"/>
    <xf numFmtId="1" fontId="22" fillId="0" borderId="17" xfId="0" applyNumberFormat="1" applyFont="1" applyBorder="1">
      <alignment vertical="center"/>
    </xf>
    <xf numFmtId="1" fontId="22" fillId="0" borderId="17" xfId="0" applyNumberFormat="1" applyFont="1" applyBorder="1" applyAlignment="1">
      <alignment horizontal="right" vertical="center"/>
    </xf>
    <xf numFmtId="1" fontId="22" fillId="0" borderId="18" xfId="0" applyNumberFormat="1" applyFont="1" applyBorder="1">
      <alignment vertical="center"/>
    </xf>
    <xf numFmtId="1" fontId="22" fillId="0" borderId="28" xfId="0" applyNumberFormat="1" applyFont="1" applyBorder="1" applyAlignment="1"/>
    <xf numFmtId="1" fontId="22" fillId="0" borderId="21" xfId="0" applyNumberFormat="1" applyFont="1" applyBorder="1">
      <alignment vertical="center"/>
    </xf>
    <xf numFmtId="1" fontId="22" fillId="0" borderId="21" xfId="0" applyNumberFormat="1" applyFont="1" applyBorder="1" applyAlignment="1">
      <alignment horizontal="left" vertical="center"/>
    </xf>
    <xf numFmtId="1" fontId="22" fillId="0" borderId="21" xfId="0" applyNumberFormat="1" applyFont="1" applyBorder="1" applyAlignment="1">
      <alignment horizontal="right" vertical="center"/>
    </xf>
    <xf numFmtId="1" fontId="22" fillId="0" borderId="22" xfId="0" applyNumberFormat="1" applyFont="1" applyBorder="1">
      <alignment vertical="center"/>
    </xf>
    <xf numFmtId="1" fontId="23" fillId="0" borderId="28" xfId="0" applyNumberFormat="1" applyFont="1" applyBorder="1" applyAlignment="1"/>
    <xf numFmtId="0" fontId="23" fillId="0" borderId="21" xfId="0" applyFont="1" applyBorder="1" applyAlignment="1">
      <alignment horizontal="right" vertical="center"/>
    </xf>
    <xf numFmtId="1" fontId="23" fillId="0" borderId="21" xfId="0" applyNumberFormat="1" applyFont="1" applyBorder="1">
      <alignment vertical="center"/>
    </xf>
    <xf numFmtId="1" fontId="23" fillId="0" borderId="22" xfId="0" applyNumberFormat="1" applyFont="1" applyBorder="1">
      <alignment vertical="center"/>
    </xf>
    <xf numFmtId="3" fontId="22" fillId="0" borderId="49" xfId="0" applyNumberFormat="1" applyFont="1" applyBorder="1">
      <alignment vertical="center"/>
    </xf>
    <xf numFmtId="38" fontId="22" fillId="0" borderId="50" xfId="35" applyFont="1" applyFill="1" applyBorder="1" applyAlignment="1"/>
    <xf numFmtId="38" fontId="22" fillId="0" borderId="51" xfId="35" applyFont="1" applyFill="1" applyBorder="1" applyAlignment="1"/>
    <xf numFmtId="38" fontId="22" fillId="0" borderId="49" xfId="35" applyFont="1" applyFill="1" applyBorder="1" applyAlignment="1"/>
    <xf numFmtId="38" fontId="22" fillId="0" borderId="52" xfId="35" applyFont="1" applyFill="1" applyBorder="1" applyAlignment="1"/>
    <xf numFmtId="0" fontId="22" fillId="0" borderId="0" xfId="0" applyFont="1" applyAlignment="1">
      <alignment horizontal="right" vertical="center"/>
    </xf>
    <xf numFmtId="0" fontId="22" fillId="0" borderId="0" xfId="0" applyFont="1" applyAlignment="1">
      <alignment vertical="top" wrapText="1"/>
    </xf>
    <xf numFmtId="0" fontId="22" fillId="0" borderId="35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3" fontId="22" fillId="0" borderId="39" xfId="0" applyNumberFormat="1" applyFont="1" applyBorder="1">
      <alignment vertical="center"/>
    </xf>
    <xf numFmtId="3" fontId="25" fillId="0" borderId="53" xfId="0" applyNumberFormat="1" applyFont="1" applyBorder="1" applyAlignment="1">
      <alignment horizontal="right" vertical="center" shrinkToFit="1"/>
    </xf>
    <xf numFmtId="3" fontId="25" fillId="0" borderId="54" xfId="0" applyNumberFormat="1" applyFont="1" applyBorder="1" applyAlignment="1">
      <alignment horizontal="right" vertical="center"/>
    </xf>
    <xf numFmtId="3" fontId="29" fillId="0" borderId="40" xfId="0" applyNumberFormat="1" applyFont="1" applyBorder="1" applyAlignment="1">
      <alignment horizontal="right" vertical="center" shrinkToFit="1"/>
    </xf>
    <xf numFmtId="0" fontId="26" fillId="0" borderId="42" xfId="0" applyFont="1" applyBorder="1" applyAlignment="1">
      <alignment horizontal="right" vertical="center"/>
    </xf>
    <xf numFmtId="0" fontId="26" fillId="0" borderId="60" xfId="0" applyFont="1" applyBorder="1" applyAlignment="1">
      <alignment horizontal="center" vertical="center"/>
    </xf>
    <xf numFmtId="0" fontId="26" fillId="0" borderId="61" xfId="0" applyFont="1" applyBorder="1" applyAlignment="1">
      <alignment horizontal="center" vertical="center"/>
    </xf>
    <xf numFmtId="0" fontId="26" fillId="0" borderId="62" xfId="0" quotePrefix="1" applyFont="1" applyBorder="1" applyAlignment="1">
      <alignment horizontal="center" vertical="center"/>
    </xf>
    <xf numFmtId="38" fontId="22" fillId="0" borderId="58" xfId="35" applyFont="1" applyFill="1" applyBorder="1" applyAlignment="1">
      <alignment vertical="center"/>
    </xf>
    <xf numFmtId="38" fontId="22" fillId="0" borderId="17" xfId="35" applyFont="1" applyFill="1" applyBorder="1" applyAlignment="1">
      <alignment vertical="center"/>
    </xf>
    <xf numFmtId="38" fontId="22" fillId="0" borderId="66" xfId="35" applyFont="1" applyFill="1" applyBorder="1" applyAlignment="1">
      <alignment vertical="center" shrinkToFit="1"/>
    </xf>
    <xf numFmtId="38" fontId="22" fillId="0" borderId="76" xfId="35" applyFont="1" applyFill="1" applyBorder="1" applyAlignment="1">
      <alignment vertical="center"/>
    </xf>
    <xf numFmtId="38" fontId="22" fillId="0" borderId="77" xfId="35" applyFont="1" applyFill="1" applyBorder="1" applyAlignment="1">
      <alignment vertical="center"/>
    </xf>
    <xf numFmtId="38" fontId="22" fillId="0" borderId="78" xfId="35" applyFont="1" applyFill="1" applyBorder="1" applyAlignment="1">
      <alignment vertical="center" shrinkToFit="1"/>
    </xf>
    <xf numFmtId="0" fontId="26" fillId="0" borderId="75" xfId="0" applyFont="1" applyBorder="1" applyAlignment="1">
      <alignment horizontal="right" vertical="center"/>
    </xf>
    <xf numFmtId="0" fontId="26" fillId="0" borderId="63" xfId="0" applyFont="1" applyBorder="1" applyAlignment="1">
      <alignment horizontal="center" vertical="center"/>
    </xf>
    <xf numFmtId="0" fontId="26" fillId="0" borderId="64" xfId="0" applyFont="1" applyBorder="1" applyAlignment="1">
      <alignment horizontal="center" vertical="center"/>
    </xf>
    <xf numFmtId="0" fontId="26" fillId="0" borderId="65" xfId="0" quotePrefix="1" applyFont="1" applyBorder="1" applyAlignment="1">
      <alignment horizontal="center" vertical="center"/>
    </xf>
    <xf numFmtId="176" fontId="22" fillId="0" borderId="73" xfId="0" applyNumberFormat="1" applyFont="1" applyBorder="1">
      <alignment vertical="center"/>
    </xf>
    <xf numFmtId="2" fontId="22" fillId="0" borderId="45" xfId="0" quotePrefix="1" applyNumberFormat="1" applyFont="1" applyBorder="1" applyAlignment="1">
      <alignment horizontal="center" vertical="center"/>
    </xf>
    <xf numFmtId="180" fontId="22" fillId="0" borderId="46" xfId="0" quotePrefix="1" applyNumberFormat="1" applyFont="1" applyBorder="1" applyAlignment="1">
      <alignment horizontal="center" vertical="center"/>
    </xf>
    <xf numFmtId="176" fontId="26" fillId="0" borderId="45" xfId="0" applyNumberFormat="1" applyFont="1" applyBorder="1" applyAlignment="1">
      <alignment horizontal="center" vertical="center"/>
    </xf>
    <xf numFmtId="0" fontId="26" fillId="0" borderId="45" xfId="0" applyFont="1" applyBorder="1" applyAlignment="1">
      <alignment horizontal="center" vertical="center"/>
    </xf>
    <xf numFmtId="176" fontId="26" fillId="0" borderId="46" xfId="0" applyNumberFormat="1" applyFont="1" applyBorder="1" applyAlignment="1">
      <alignment horizontal="center" vertical="center"/>
    </xf>
    <xf numFmtId="3" fontId="25" fillId="0" borderId="80" xfId="0" applyNumberFormat="1" applyFont="1" applyBorder="1" applyAlignment="1">
      <alignment horizontal="left" vertical="center" wrapText="1"/>
    </xf>
    <xf numFmtId="3" fontId="25" fillId="0" borderId="8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" xfId="28" builtinId="5"/>
    <cellStyle name="ハイパーリンク" xfId="29" builtinId="8"/>
    <cellStyle name="メモ" xfId="30" builtinId="10" customBuiltin="1"/>
    <cellStyle name="リンク セル" xfId="31" builtinId="24" customBuiltin="1"/>
    <cellStyle name="悪い" xfId="32" builtinId="27" customBuiltin="1"/>
    <cellStyle name="計算" xfId="33" builtinId="22" customBuiltin="1"/>
    <cellStyle name="警告文" xfId="34" builtinId="11" customBuiltin="1"/>
    <cellStyle name="桁区切り" xfId="35" builtinId="6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良い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see.fr/en/statistiques/6050270" TargetMode="External"/><Relationship Id="rId3" Type="http://schemas.openxmlformats.org/officeDocument/2006/relationships/hyperlink" Target="https://data.bls.gov/timeseries/ENUUS00020523?data_tool=Xgtable" TargetMode="External"/><Relationship Id="rId7" Type="http://schemas.openxmlformats.org/officeDocument/2006/relationships/hyperlink" Target="https://kosis.kr/eng/statisticsList/statisticsListIndex.do?menuId=M_01_01&amp;vwcd=MT_ETITLE&amp;parmTabId=M_01_01" TargetMode="External"/><Relationship Id="rId2" Type="http://schemas.openxmlformats.org/officeDocument/2006/relationships/hyperlink" Target="https://data-explorer.oecd.org/?fs%5b0%5d=Topic%2C1%7CEconomy%23ECO%23%7CNational%20accounts%23ECO_NAD%23&amp;pg=0&amp;fc=Topic&amp;bp=true&amp;snb=152" TargetMode="External"/><Relationship Id="rId1" Type="http://schemas.openxmlformats.org/officeDocument/2006/relationships/hyperlink" Target="https://www.mlit.go.jp/report/press/content/001889275.pdf" TargetMode="External"/><Relationship Id="rId6" Type="http://schemas.openxmlformats.org/officeDocument/2006/relationships/hyperlink" Target="https://data.imf.org/e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destatis.de/EN/Themes/Economic-Sectors-Enterprises/Enterprises/Business-Register/Tables/business-register.html" TargetMode="External"/><Relationship Id="rId10" Type="http://schemas.openxmlformats.org/officeDocument/2006/relationships/hyperlink" Target="https://www.e-stat.go.jp/stat-search/files?page=1&amp;layout=datalist&amp;toukei=00600870&amp;tstat=000001017180&amp;cycle=8&amp;tclass1val=0" TargetMode="External"/><Relationship Id="rId4" Type="http://schemas.openxmlformats.org/officeDocument/2006/relationships/hyperlink" Target="https://www.ons.gov.uk/businessindustryandtrade/constructionindustry/datasets/constructionstatisticsannualtables" TargetMode="External"/><Relationship Id="rId9" Type="http://schemas.openxmlformats.org/officeDocument/2006/relationships/hyperlink" Target="https://ilostat.ilo.org/data/?cat_mode=subj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05915-93B3-428F-A912-EF30C7AB8B05}">
  <sheetPr>
    <pageSetUpPr fitToPage="1"/>
  </sheetPr>
  <dimension ref="A1:M52"/>
  <sheetViews>
    <sheetView tabSelected="1" topLeftCell="A30" zoomScale="85" zoomScaleNormal="85" workbookViewId="0">
      <selection activeCell="J44" sqref="J44"/>
    </sheetView>
  </sheetViews>
  <sheetFormatPr defaultRowHeight="13.5"/>
  <cols>
    <col min="1" max="1" width="3" customWidth="1"/>
    <col min="2" max="2" width="5.5" customWidth="1"/>
    <col min="3" max="3" width="40.75" customWidth="1"/>
    <col min="4" max="4" width="11.25" customWidth="1"/>
    <col min="5" max="5" width="14.875" customWidth="1"/>
    <col min="6" max="6" width="16.125" customWidth="1"/>
    <col min="7" max="7" width="16.5" customWidth="1"/>
    <col min="8" max="8" width="14.375" customWidth="1"/>
    <col min="9" max="9" width="16.25" customWidth="1"/>
    <col min="10" max="10" width="65.25" customWidth="1"/>
  </cols>
  <sheetData>
    <row r="1" spans="1:13" s="1" customFormat="1" ht="17.45" customHeight="1">
      <c r="A1" s="2"/>
      <c r="B1" s="2"/>
      <c r="C1" s="2" t="s">
        <v>48</v>
      </c>
      <c r="D1" s="2"/>
      <c r="E1" s="2"/>
      <c r="F1" s="2"/>
      <c r="G1" s="2"/>
      <c r="H1" s="2"/>
      <c r="I1" s="2"/>
      <c r="J1" s="2"/>
    </row>
    <row r="2" spans="1:13" s="1" customFormat="1" ht="17.45" customHeight="1">
      <c r="A2" s="2"/>
      <c r="B2" s="2"/>
      <c r="C2" s="2"/>
      <c r="D2" s="2"/>
      <c r="E2" s="2"/>
      <c r="F2" s="2"/>
      <c r="G2" s="2"/>
      <c r="H2" s="2"/>
      <c r="I2" s="2"/>
      <c r="J2" s="3"/>
    </row>
    <row r="3" spans="1:13" s="1" customFormat="1" ht="17.45" customHeight="1" thickBot="1">
      <c r="A3" s="2"/>
      <c r="B3" s="2"/>
      <c r="C3" s="61" t="s">
        <v>54</v>
      </c>
      <c r="D3" s="4"/>
      <c r="E3" s="4"/>
      <c r="F3" s="4"/>
      <c r="G3" s="4"/>
      <c r="H3" s="4"/>
      <c r="I3" s="4"/>
      <c r="J3" s="5"/>
    </row>
    <row r="4" spans="1:13" s="1" customFormat="1" ht="17.45" customHeight="1" thickBot="1">
      <c r="A4" s="2"/>
      <c r="B4" s="2"/>
      <c r="C4" s="6"/>
      <c r="D4" s="7" t="s">
        <v>0</v>
      </c>
      <c r="E4" s="8" t="s">
        <v>1</v>
      </c>
      <c r="F4" s="8" t="s">
        <v>2</v>
      </c>
      <c r="G4" s="8" t="s">
        <v>3</v>
      </c>
      <c r="H4" s="8" t="s">
        <v>4</v>
      </c>
      <c r="I4" s="9" t="s">
        <v>5</v>
      </c>
      <c r="J4" s="9" t="s">
        <v>17</v>
      </c>
    </row>
    <row r="5" spans="1:13" s="1" customFormat="1" ht="17.45" customHeight="1" thickTop="1">
      <c r="A5" s="2"/>
      <c r="B5" s="10" t="s">
        <v>22</v>
      </c>
      <c r="C5" s="11" t="s">
        <v>6</v>
      </c>
      <c r="D5" s="58">
        <f>ROUND(D28/10000,1)</f>
        <v>634.20000000000005</v>
      </c>
      <c r="E5" s="51">
        <f>ROUND(E28*E34/1000000,1)</f>
        <v>4434.8</v>
      </c>
      <c r="F5" s="51">
        <f>ROUND(F28*F34/1000000,1)</f>
        <v>559.1</v>
      </c>
      <c r="G5" s="51">
        <f>ROUND(G28*G34/1000000,1)</f>
        <v>480.9</v>
      </c>
      <c r="H5" s="51">
        <f>ROUND(H28*H34/1000000,1)</f>
        <v>709.3</v>
      </c>
      <c r="I5" s="52">
        <f>ROUND(I28*I34/1000000,1)</f>
        <v>283.8</v>
      </c>
      <c r="J5" s="12" t="s">
        <v>33</v>
      </c>
    </row>
    <row r="6" spans="1:13" s="1" customFormat="1" ht="17.45" customHeight="1">
      <c r="A6" s="2"/>
      <c r="B6" s="10" t="s">
        <v>18</v>
      </c>
      <c r="C6" s="13" t="s">
        <v>8</v>
      </c>
      <c r="D6" s="59">
        <f>ROUND(D30/10000,1)</f>
        <v>74.2</v>
      </c>
      <c r="E6" s="14">
        <f>ROUND(E30*E34/1000000,1)</f>
        <v>359.5</v>
      </c>
      <c r="F6" s="14">
        <f>ROUND(F30*F34/1000000,1)</f>
        <v>55.5</v>
      </c>
      <c r="G6" s="14">
        <f>ROUND(G30*G34/1000000,1)</f>
        <v>57.4</v>
      </c>
      <c r="H6" s="14">
        <f>ROUND(H30*H34/1000000,1)</f>
        <v>73.8</v>
      </c>
      <c r="I6" s="15">
        <f>ROUND(I30*I34/1000000,1)</f>
        <v>39.299999999999997</v>
      </c>
      <c r="J6" s="16" t="s">
        <v>26</v>
      </c>
    </row>
    <row r="7" spans="1:13" s="1" customFormat="1" ht="17.45" customHeight="1">
      <c r="A7" s="2"/>
      <c r="B7" s="10"/>
      <c r="C7" s="17" t="s">
        <v>55</v>
      </c>
      <c r="D7" s="60">
        <f>ROUND((D30-D31)^(0.2)-1,1)</f>
        <v>9.3000000000000007</v>
      </c>
      <c r="E7" s="18">
        <f>ROUND((E30-E31)^(0.2)-1,1)</f>
        <v>13.1</v>
      </c>
      <c r="F7" s="50">
        <f t="shared" ref="F7:I7" si="0">ROUND((F30-F31)^(0.2)-1,1)</f>
        <v>8</v>
      </c>
      <c r="G7" s="19">
        <f t="shared" si="0"/>
        <v>7.5</v>
      </c>
      <c r="H7" s="20">
        <f t="shared" si="0"/>
        <v>8.6999999999999993</v>
      </c>
      <c r="I7" s="21">
        <f t="shared" si="0"/>
        <v>33.700000000000003</v>
      </c>
      <c r="J7" s="22" t="s">
        <v>31</v>
      </c>
    </row>
    <row r="8" spans="1:13" s="1" customFormat="1" ht="17.45" customHeight="1">
      <c r="A8" s="2"/>
      <c r="B8" s="2"/>
      <c r="C8" s="23" t="s">
        <v>7</v>
      </c>
      <c r="D8" s="72">
        <f t="shared" ref="D8:I8" si="1">ROUND(D6/D5*100,1)</f>
        <v>11.7</v>
      </c>
      <c r="E8" s="73">
        <f>ROUND(E6/E5*100,1)</f>
        <v>8.1</v>
      </c>
      <c r="F8" s="73">
        <f t="shared" si="1"/>
        <v>9.9</v>
      </c>
      <c r="G8" s="73">
        <f t="shared" si="1"/>
        <v>11.9</v>
      </c>
      <c r="H8" s="73">
        <f t="shared" si="1"/>
        <v>10.4</v>
      </c>
      <c r="I8" s="24">
        <f t="shared" si="1"/>
        <v>13.8</v>
      </c>
      <c r="J8" s="25"/>
    </row>
    <row r="9" spans="1:13" s="1" customFormat="1" ht="17.45" customHeight="1">
      <c r="A9" s="2"/>
      <c r="B9" s="10" t="s">
        <v>19</v>
      </c>
      <c r="C9" s="13" t="s">
        <v>9</v>
      </c>
      <c r="D9" s="84">
        <v>483.7</v>
      </c>
      <c r="E9" s="85">
        <v>938.47799999999995</v>
      </c>
      <c r="F9" s="85">
        <v>370.77</v>
      </c>
      <c r="G9" s="86">
        <v>587.89800000000002</v>
      </c>
      <c r="H9" s="86">
        <v>388.22899999999998</v>
      </c>
      <c r="I9" s="87">
        <v>89.100999999999999</v>
      </c>
      <c r="J9" s="57" t="s">
        <v>45</v>
      </c>
    </row>
    <row r="10" spans="1:13" s="1" customFormat="1" ht="17.45" customHeight="1">
      <c r="A10" s="2"/>
      <c r="B10" s="10"/>
      <c r="C10" s="27"/>
      <c r="D10" s="88"/>
      <c r="E10" s="89"/>
      <c r="F10" s="89"/>
      <c r="G10" s="90"/>
      <c r="H10" s="91"/>
      <c r="I10" s="92"/>
      <c r="J10" s="55" t="s">
        <v>44</v>
      </c>
    </row>
    <row r="11" spans="1:13" s="1" customFormat="1" ht="17.45" customHeight="1">
      <c r="A11" s="2"/>
      <c r="B11" s="2"/>
      <c r="C11" s="27"/>
      <c r="D11" s="93"/>
      <c r="E11" s="94"/>
      <c r="F11" s="95"/>
      <c r="G11" s="94"/>
      <c r="H11" s="94"/>
      <c r="I11" s="96"/>
      <c r="J11" s="55" t="s">
        <v>43</v>
      </c>
      <c r="M11" s="83"/>
    </row>
    <row r="12" spans="1:13" s="1" customFormat="1" ht="17.45" customHeight="1">
      <c r="A12" s="2"/>
      <c r="B12" s="2"/>
      <c r="C12" s="27"/>
      <c r="D12" s="93"/>
      <c r="E12" s="94"/>
      <c r="F12" s="95"/>
      <c r="G12" s="94"/>
      <c r="H12" s="94"/>
      <c r="I12" s="96"/>
      <c r="J12" s="55" t="s">
        <v>42</v>
      </c>
      <c r="L12" s="63"/>
    </row>
    <row r="13" spans="1:13" s="1" customFormat="1" ht="17.45" customHeight="1">
      <c r="A13" s="2"/>
      <c r="B13" s="2"/>
      <c r="C13" s="27"/>
      <c r="D13" s="93"/>
      <c r="E13" s="94"/>
      <c r="F13" s="95"/>
      <c r="G13" s="94"/>
      <c r="H13" s="94"/>
      <c r="I13" s="96"/>
      <c r="J13" s="55" t="s">
        <v>41</v>
      </c>
    </row>
    <row r="14" spans="1:13" s="1" customFormat="1" ht="17.45" customHeight="1">
      <c r="A14" s="2"/>
      <c r="B14" s="2"/>
      <c r="C14" s="27"/>
      <c r="D14" s="93"/>
      <c r="E14" s="94"/>
      <c r="F14" s="95"/>
      <c r="G14" s="94"/>
      <c r="H14" s="94"/>
      <c r="I14" s="96"/>
      <c r="J14" s="55" t="s">
        <v>40</v>
      </c>
    </row>
    <row r="15" spans="1:13" s="1" customFormat="1" ht="17.45" customHeight="1">
      <c r="A15" s="2"/>
      <c r="B15" s="10" t="s">
        <v>20</v>
      </c>
      <c r="C15" s="26" t="s">
        <v>10</v>
      </c>
      <c r="D15" s="97">
        <v>67810</v>
      </c>
      <c r="E15" s="98">
        <v>161346</v>
      </c>
      <c r="F15" s="98">
        <v>33388.080000000002</v>
      </c>
      <c r="G15" s="98">
        <v>29021.95</v>
      </c>
      <c r="H15" s="98">
        <v>42824.2</v>
      </c>
      <c r="I15" s="99">
        <v>28695.21</v>
      </c>
      <c r="J15" s="53" t="s">
        <v>70</v>
      </c>
    </row>
    <row r="16" spans="1:13" s="1" customFormat="1" ht="17.45" customHeight="1">
      <c r="A16" s="2"/>
      <c r="B16" s="10" t="s">
        <v>21</v>
      </c>
      <c r="C16" s="26" t="s">
        <v>11</v>
      </c>
      <c r="D16" s="100">
        <v>4770</v>
      </c>
      <c r="E16" s="98">
        <v>12504</v>
      </c>
      <c r="F16" s="98">
        <v>2086.9360000000001</v>
      </c>
      <c r="G16" s="98">
        <v>1909.1369999999999</v>
      </c>
      <c r="H16" s="98">
        <v>2690.4479999999999</v>
      </c>
      <c r="I16" s="101">
        <v>2064.768</v>
      </c>
      <c r="J16" s="53" t="s">
        <v>70</v>
      </c>
    </row>
    <row r="17" spans="1:10" s="1" customFormat="1" ht="17.45" customHeight="1" thickBot="1">
      <c r="A17" s="2"/>
      <c r="B17" s="2"/>
      <c r="C17" s="28" t="s">
        <v>15</v>
      </c>
      <c r="D17" s="29">
        <f t="shared" ref="D17:I17" si="2">ROUND(D16/D15*100,1)</f>
        <v>7</v>
      </c>
      <c r="E17" s="30">
        <f t="shared" si="2"/>
        <v>7.7</v>
      </c>
      <c r="F17" s="30">
        <f t="shared" si="2"/>
        <v>6.3</v>
      </c>
      <c r="G17" s="31">
        <f t="shared" si="2"/>
        <v>6.6</v>
      </c>
      <c r="H17" s="30">
        <f t="shared" si="2"/>
        <v>6.3</v>
      </c>
      <c r="I17" s="32">
        <f t="shared" si="2"/>
        <v>7.2</v>
      </c>
      <c r="J17" s="32"/>
    </row>
    <row r="18" spans="1:10" s="1" customFormat="1" ht="17.45" customHeight="1">
      <c r="A18" s="2"/>
      <c r="B18" s="2"/>
      <c r="C18" s="33" t="s">
        <v>80</v>
      </c>
      <c r="D18" s="34"/>
      <c r="E18" s="34"/>
      <c r="F18" s="34"/>
      <c r="G18" s="35"/>
      <c r="H18" s="34"/>
      <c r="I18" s="34"/>
      <c r="J18" s="34"/>
    </row>
    <row r="19" spans="1:10" s="1" customFormat="1" ht="17.45" customHeight="1">
      <c r="A19" s="2"/>
      <c r="B19" s="2"/>
      <c r="C19" s="36" t="s">
        <v>60</v>
      </c>
      <c r="D19" s="4"/>
      <c r="E19" s="4"/>
      <c r="F19" s="4"/>
      <c r="G19" s="4"/>
      <c r="H19" s="4"/>
      <c r="I19" s="102"/>
      <c r="J19" s="4"/>
    </row>
    <row r="20" spans="1:10" s="1" customFormat="1" ht="17.45" customHeight="1">
      <c r="A20" s="2"/>
      <c r="B20" s="2"/>
      <c r="C20" s="37" t="s">
        <v>81</v>
      </c>
      <c r="D20" s="4"/>
      <c r="E20" s="4"/>
      <c r="F20" s="4"/>
      <c r="G20" s="4"/>
      <c r="H20" s="4"/>
      <c r="I20" s="102"/>
      <c r="J20" s="4"/>
    </row>
    <row r="21" spans="1:10" s="1" customFormat="1" ht="17.45" customHeight="1">
      <c r="A21" s="2"/>
      <c r="B21" s="2"/>
      <c r="C21" s="37" t="s">
        <v>82</v>
      </c>
      <c r="D21" s="4"/>
      <c r="E21" s="4"/>
      <c r="F21" s="4"/>
      <c r="G21" s="4"/>
      <c r="H21" s="4"/>
      <c r="I21" s="102"/>
      <c r="J21" s="4"/>
    </row>
    <row r="22" spans="1:10" s="1" customFormat="1" ht="17.45" customHeight="1">
      <c r="A22" s="2"/>
      <c r="B22" s="2"/>
      <c r="C22" s="37"/>
      <c r="D22" s="4"/>
      <c r="E22" s="4"/>
      <c r="F22" s="4"/>
      <c r="G22" s="4"/>
      <c r="H22" s="4"/>
      <c r="I22" s="102"/>
      <c r="J22" s="4"/>
    </row>
    <row r="23" spans="1:10" s="1" customFormat="1" ht="17.45" customHeight="1">
      <c r="A23" s="2"/>
      <c r="B23" s="2"/>
      <c r="C23" s="37" t="s">
        <v>47</v>
      </c>
      <c r="D23" s="4"/>
      <c r="E23" s="4"/>
      <c r="F23" s="4"/>
      <c r="G23" s="4"/>
      <c r="H23" s="4"/>
      <c r="I23" s="102"/>
      <c r="J23" s="4"/>
    </row>
    <row r="24" spans="1:10" s="1" customFormat="1" ht="17.45" customHeight="1">
      <c r="A24" s="2"/>
      <c r="B24" s="2"/>
      <c r="C24" s="38"/>
      <c r="D24" s="103"/>
      <c r="E24" s="103"/>
      <c r="F24" s="103"/>
      <c r="G24" s="103"/>
      <c r="H24" s="103"/>
      <c r="I24" s="4"/>
      <c r="J24" s="39"/>
    </row>
    <row r="25" spans="1:10" s="1" customFormat="1" ht="17.45" customHeight="1">
      <c r="A25" s="2"/>
      <c r="B25" s="2"/>
      <c r="C25" s="37" t="s">
        <v>46</v>
      </c>
      <c r="D25" s="103"/>
      <c r="E25" s="103"/>
      <c r="F25" s="103"/>
      <c r="G25" s="103"/>
      <c r="H25" s="103"/>
      <c r="I25" s="39"/>
      <c r="J25" s="4"/>
    </row>
    <row r="26" spans="1:10" s="1" customFormat="1" ht="17.45" customHeight="1">
      <c r="A26" s="2"/>
      <c r="B26" s="2"/>
      <c r="C26" s="4" t="s">
        <v>12</v>
      </c>
      <c r="D26" s="40"/>
      <c r="E26" s="40"/>
      <c r="F26" s="40"/>
      <c r="G26" s="40"/>
      <c r="H26" s="40"/>
      <c r="I26" s="41"/>
      <c r="J26" s="4"/>
    </row>
    <row r="27" spans="1:10" s="1" customFormat="1" ht="17.45" customHeight="1" thickBot="1">
      <c r="A27" s="2"/>
      <c r="B27" s="2"/>
      <c r="C27" s="42"/>
      <c r="D27" s="104" t="s">
        <v>0</v>
      </c>
      <c r="E27" s="105" t="s">
        <v>1</v>
      </c>
      <c r="F27" s="105" t="s">
        <v>2</v>
      </c>
      <c r="G27" s="105" t="s">
        <v>3</v>
      </c>
      <c r="H27" s="105" t="s">
        <v>4</v>
      </c>
      <c r="I27" s="43" t="s">
        <v>5</v>
      </c>
      <c r="J27" s="43" t="s">
        <v>17</v>
      </c>
    </row>
    <row r="28" spans="1:10" s="1" customFormat="1" ht="17.45" customHeight="1" thickTop="1">
      <c r="A28" s="2"/>
      <c r="B28" s="10" t="s">
        <v>32</v>
      </c>
      <c r="C28" s="44" t="s">
        <v>16</v>
      </c>
      <c r="D28" s="106">
        <v>6342260</v>
      </c>
      <c r="E28" s="107">
        <v>29298013</v>
      </c>
      <c r="F28" s="108">
        <v>2890254</v>
      </c>
      <c r="G28" s="108">
        <v>2935236.2</v>
      </c>
      <c r="H28" s="108">
        <v>4328970</v>
      </c>
      <c r="I28" s="109">
        <v>2556857400</v>
      </c>
      <c r="J28" s="45" t="s">
        <v>52</v>
      </c>
    </row>
    <row r="29" spans="1:10" s="1" customFormat="1" ht="17.45" customHeight="1">
      <c r="A29" s="2"/>
      <c r="B29" s="10"/>
      <c r="C29" s="46" t="s">
        <v>14</v>
      </c>
      <c r="D29" s="110" t="s">
        <v>38</v>
      </c>
      <c r="E29" s="111" t="s">
        <v>30</v>
      </c>
      <c r="F29" s="112" t="s">
        <v>29</v>
      </c>
      <c r="G29" s="112" t="s">
        <v>27</v>
      </c>
      <c r="H29" s="112" t="s">
        <v>27</v>
      </c>
      <c r="I29" s="113" t="s">
        <v>28</v>
      </c>
      <c r="J29" s="65"/>
    </row>
    <row r="30" spans="1:10" s="1" customFormat="1" ht="28.9" customHeight="1">
      <c r="A30" s="2"/>
      <c r="B30" s="10" t="s">
        <v>23</v>
      </c>
      <c r="C30" s="47" t="s">
        <v>61</v>
      </c>
      <c r="D30" s="114">
        <v>741700</v>
      </c>
      <c r="E30" s="115">
        <v>2375234</v>
      </c>
      <c r="F30" s="115">
        <v>286817</v>
      </c>
      <c r="G30" s="115">
        <v>350462.7</v>
      </c>
      <c r="H30" s="115">
        <v>450662</v>
      </c>
      <c r="I30" s="116">
        <v>354174800</v>
      </c>
      <c r="J30" s="130" t="s">
        <v>79</v>
      </c>
    </row>
    <row r="31" spans="1:10" s="1" customFormat="1" ht="28.9" customHeight="1">
      <c r="A31" s="2"/>
      <c r="B31" s="10"/>
      <c r="C31" s="78" t="s">
        <v>62</v>
      </c>
      <c r="D31" s="117">
        <v>623280</v>
      </c>
      <c r="E31" s="118">
        <v>1822776</v>
      </c>
      <c r="F31" s="118">
        <v>229147</v>
      </c>
      <c r="G31" s="118">
        <v>305646.7</v>
      </c>
      <c r="H31" s="118">
        <v>363289</v>
      </c>
      <c r="I31" s="119">
        <v>304061700</v>
      </c>
      <c r="J31" s="131"/>
    </row>
    <row r="32" spans="1:10" s="1" customFormat="1" ht="17.45" customHeight="1">
      <c r="A32" s="2"/>
      <c r="B32" s="10"/>
      <c r="C32" s="46" t="s">
        <v>14</v>
      </c>
      <c r="D32" s="120" t="s">
        <v>53</v>
      </c>
      <c r="E32" s="121" t="s">
        <v>30</v>
      </c>
      <c r="F32" s="122" t="s">
        <v>29</v>
      </c>
      <c r="G32" s="122" t="s">
        <v>27</v>
      </c>
      <c r="H32" s="122" t="s">
        <v>27</v>
      </c>
      <c r="I32" s="123" t="s">
        <v>28</v>
      </c>
      <c r="J32" s="66"/>
    </row>
    <row r="33" spans="1:11" s="1" customFormat="1" ht="17.45" customHeight="1">
      <c r="A33" s="2"/>
      <c r="B33" s="10"/>
      <c r="C33" s="4"/>
      <c r="D33" s="48"/>
      <c r="E33" s="48"/>
      <c r="F33" s="48"/>
      <c r="G33" s="48"/>
      <c r="H33" s="48"/>
      <c r="I33" s="48"/>
      <c r="J33" s="67"/>
    </row>
    <row r="34" spans="1:11" s="1" customFormat="1" ht="17.45" customHeight="1">
      <c r="A34" s="2"/>
      <c r="B34" s="10" t="s">
        <v>24</v>
      </c>
      <c r="C34" s="49" t="s">
        <v>25</v>
      </c>
      <c r="D34" s="124"/>
      <c r="E34" s="125">
        <v>151.37</v>
      </c>
      <c r="F34" s="125">
        <v>193.46</v>
      </c>
      <c r="G34" s="125">
        <v>163.84</v>
      </c>
      <c r="H34" s="125">
        <v>163.84</v>
      </c>
      <c r="I34" s="126">
        <v>0.111</v>
      </c>
      <c r="J34" s="70" t="s">
        <v>76</v>
      </c>
    </row>
    <row r="35" spans="1:11" ht="17.45" customHeight="1">
      <c r="A35" s="4"/>
      <c r="B35" s="4"/>
      <c r="C35" s="49" t="s">
        <v>13</v>
      </c>
      <c r="D35" s="124" t="s">
        <v>39</v>
      </c>
      <c r="E35" s="127" t="s">
        <v>34</v>
      </c>
      <c r="F35" s="128" t="s">
        <v>35</v>
      </c>
      <c r="G35" s="128" t="s">
        <v>36</v>
      </c>
      <c r="H35" s="128" t="s">
        <v>36</v>
      </c>
      <c r="I35" s="129" t="s">
        <v>37</v>
      </c>
      <c r="J35" s="71"/>
    </row>
    <row r="36" spans="1:11" ht="17.45" customHeight="1">
      <c r="A36" s="4"/>
      <c r="B36" s="4"/>
      <c r="C36" s="68"/>
      <c r="D36" s="74">
        <v>2024</v>
      </c>
      <c r="E36" s="75">
        <v>2024</v>
      </c>
      <c r="F36" s="75">
        <v>2024</v>
      </c>
      <c r="G36" s="75">
        <v>2024</v>
      </c>
      <c r="H36" s="75">
        <v>2024</v>
      </c>
      <c r="I36" s="76">
        <v>2024</v>
      </c>
      <c r="J36" s="69"/>
    </row>
    <row r="37" spans="1:11" ht="17.45" customHeight="1">
      <c r="B37" s="4" t="s">
        <v>50</v>
      </c>
    </row>
    <row r="38" spans="1:11" ht="17.45" customHeight="1">
      <c r="B38" t="s">
        <v>67</v>
      </c>
      <c r="C38" s="4" t="s">
        <v>49</v>
      </c>
      <c r="D38" s="77" t="s">
        <v>51</v>
      </c>
    </row>
    <row r="39" spans="1:11" ht="17.45" customHeight="1">
      <c r="C39" s="4" t="s">
        <v>77</v>
      </c>
      <c r="D39" s="54" t="s">
        <v>78</v>
      </c>
    </row>
    <row r="40" spans="1:11" ht="17.45" customHeight="1">
      <c r="B40" s="4" t="s">
        <v>24</v>
      </c>
      <c r="C40" s="4" t="s">
        <v>64</v>
      </c>
      <c r="D40" s="54" t="s">
        <v>63</v>
      </c>
    </row>
    <row r="41" spans="1:11" ht="17.45" customHeight="1">
      <c r="B41" s="132" t="s">
        <v>68</v>
      </c>
      <c r="C41" s="62" t="s">
        <v>45</v>
      </c>
      <c r="D41" s="77" t="s">
        <v>56</v>
      </c>
      <c r="E41" s="2"/>
      <c r="F41" s="2"/>
      <c r="G41" s="1"/>
      <c r="H41" s="1"/>
      <c r="I41" s="1"/>
      <c r="J41" s="1"/>
      <c r="K41" s="1"/>
    </row>
    <row r="42" spans="1:11" ht="17.45" customHeight="1">
      <c r="B42" s="132"/>
      <c r="C42" s="63" t="s">
        <v>44</v>
      </c>
      <c r="D42" s="54" t="s">
        <v>57</v>
      </c>
      <c r="E42" s="2"/>
      <c r="F42" s="2"/>
      <c r="G42" s="1"/>
      <c r="H42" s="54"/>
      <c r="I42" s="1"/>
      <c r="J42" s="1"/>
      <c r="K42" s="1"/>
    </row>
    <row r="43" spans="1:11" ht="17.45" customHeight="1">
      <c r="B43" s="132"/>
      <c r="C43" s="63" t="s">
        <v>72</v>
      </c>
      <c r="D43" s="54" t="s">
        <v>58</v>
      </c>
      <c r="E43" s="56"/>
      <c r="F43" s="2"/>
      <c r="G43" s="1"/>
      <c r="H43" s="1"/>
      <c r="I43" s="1"/>
      <c r="J43" s="1"/>
      <c r="K43" s="1"/>
    </row>
    <row r="44" spans="1:11" ht="17.45" customHeight="1">
      <c r="B44" s="132"/>
      <c r="C44" s="63" t="s">
        <v>73</v>
      </c>
      <c r="D44" s="54" t="s">
        <v>66</v>
      </c>
      <c r="E44" s="56"/>
      <c r="F44" s="2"/>
      <c r="G44" s="1"/>
      <c r="H44" s="1"/>
      <c r="I44" s="79"/>
      <c r="J44" s="1"/>
      <c r="K44" s="1"/>
    </row>
    <row r="45" spans="1:11" ht="17.45" customHeight="1">
      <c r="B45" s="132"/>
      <c r="C45" s="63" t="s">
        <v>74</v>
      </c>
      <c r="D45" s="54" t="s">
        <v>59</v>
      </c>
      <c r="E45" s="56"/>
      <c r="F45" s="2"/>
      <c r="G45" s="1"/>
      <c r="H45" s="1"/>
      <c r="I45" s="1"/>
      <c r="J45" s="1"/>
      <c r="K45" s="1"/>
    </row>
    <row r="46" spans="1:11" ht="17.45" customHeight="1">
      <c r="B46" s="132"/>
      <c r="C46" s="63" t="s">
        <v>75</v>
      </c>
      <c r="D46" s="54" t="s">
        <v>65</v>
      </c>
      <c r="E46" s="56"/>
      <c r="F46" s="2"/>
      <c r="G46" s="54"/>
      <c r="H46" s="1"/>
      <c r="I46" s="1"/>
      <c r="J46" s="1"/>
      <c r="K46" s="1"/>
    </row>
    <row r="47" spans="1:11" ht="17.45" customHeight="1">
      <c r="B47" s="80" t="s">
        <v>71</v>
      </c>
      <c r="C47" s="64" t="s">
        <v>70</v>
      </c>
      <c r="D47" s="54" t="s">
        <v>69</v>
      </c>
      <c r="E47" s="2"/>
      <c r="F47" s="2"/>
      <c r="G47" s="1"/>
      <c r="H47" s="1"/>
      <c r="I47" s="1"/>
      <c r="J47" s="1"/>
      <c r="K47" s="1"/>
    </row>
    <row r="48" spans="1:11" ht="15" customHeight="1"/>
    <row r="51" spans="2:3" ht="17.25">
      <c r="B51" s="82"/>
      <c r="C51" s="54"/>
    </row>
    <row r="52" spans="2:3" ht="24">
      <c r="C52" s="81"/>
    </row>
  </sheetData>
  <mergeCells count="2">
    <mergeCell ref="J30:J31"/>
    <mergeCell ref="B41:B46"/>
  </mergeCells>
  <phoneticPr fontId="2"/>
  <hyperlinks>
    <hyperlink ref="D41" r:id="rId1" xr:uid="{216DAB3D-43A8-45C7-BC89-7D3D1883CB14}"/>
    <hyperlink ref="D38" r:id="rId2" display="https://data-explorer.oecd.org/?fs%5b0%5d=Topic%2C1%7CEconomy%23ECO%23%7CNational%20accounts%23ECO_NAD%23&amp;pg=0&amp;fc=Topic&amp;bp=true&amp;snb=152" xr:uid="{A50ACBA2-918A-4F7A-A969-988F27BD3EA9}"/>
    <hyperlink ref="D42" r:id="rId3" display="https://data.bls.gov/timeseries/ENUUS00020523?data_tool=Xgtable" xr:uid="{C28FA045-ADD1-49C1-9814-433B06E92BCA}"/>
    <hyperlink ref="D43" r:id="rId4" display="https://www.ons.gov.uk/businessindustryandtrade/constructionindustry/datasets/constructionstatisticsannualtables" xr:uid="{D2A42DCA-B0B6-48BA-B946-480289BA83F2}"/>
    <hyperlink ref="D45" r:id="rId5" display="https://www.destatis.de/EN/Themes/Economic-Sectors-Enterprises/Enterprises/Business-Register/Tables/business-register.html" xr:uid="{4135CD24-D151-422F-87CD-307F498DA179}"/>
    <hyperlink ref="D40" r:id="rId6" display="https://data.imf.org/en" xr:uid="{8DFAB4A4-8D45-40F3-9A86-D02654D5CBD6}"/>
    <hyperlink ref="D46" r:id="rId7" location="content-group" display="https://kosis.kr/eng/statisticsList/statisticsListIndex.do?menuId=M_01_01&amp;vwcd=MT_ETITLE&amp;parmTabId=M_01_01 - content-group" xr:uid="{78B7EC07-5D32-46CE-872C-06EECDC0AFBE}"/>
    <hyperlink ref="D44" r:id="rId8" display="https://www.insee.fr/en/statistiques/6050270" xr:uid="{435FAFB2-1BE1-4B8F-BBC7-36190BF16A44}"/>
    <hyperlink ref="D47" r:id="rId9" display="https://ilostat.ilo.org/data/?cat_mode=subject" xr:uid="{11E3AD2B-3AB1-4A2E-92A0-A42F5B6D0075}"/>
    <hyperlink ref="D39" r:id="rId10" display="https://www.e-stat.go.jp/stat-search/files?page=1&amp;layout=datalist&amp;toukei=00600870&amp;tstat=000001017180&amp;cycle=8&amp;tclass1val=0" xr:uid="{74A3ADA5-F245-4563-A28D-F3B1085F3603}"/>
  </hyperlinks>
  <pageMargins left="0.7" right="0.7" top="0.75" bottom="0.75" header="0.3" footer="0.3"/>
  <pageSetup paperSize="13" scale="55" fitToHeight="0" orientation="landscape"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1d40bd-4f05-403e-abff-a41b9ca44dc8" xsi:nil="true"/>
    <lcf76f155ced4ddcb4097134ff3c332f xmlns="61c9ea3e-819c-49ab-b112-f933630f9e2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154F1FFF662804E92EAB4C435018A53" ma:contentTypeVersion="10" ma:contentTypeDescription="新しいドキュメントを作成します。" ma:contentTypeScope="" ma:versionID="9e09f8542f2fc0a60f4325083ba157f8">
  <xsd:schema xmlns:xsd="http://www.w3.org/2001/XMLSchema" xmlns:xs="http://www.w3.org/2001/XMLSchema" xmlns:p="http://schemas.microsoft.com/office/2006/metadata/properties" xmlns:ns2="61c9ea3e-819c-49ab-b112-f933630f9e2d" xmlns:ns3="d81d40bd-4f05-403e-abff-a41b9ca44dc8" targetNamespace="http://schemas.microsoft.com/office/2006/metadata/properties" ma:root="true" ma:fieldsID="70e8b2737c36dfb12e406ab2636b088a" ns2:_="" ns3:_="">
    <xsd:import namespace="61c9ea3e-819c-49ab-b112-f933630f9e2d"/>
    <xsd:import namespace="d81d40bd-4f05-403e-abff-a41b9ca44d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c9ea3e-819c-49ab-b112-f933630f9e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602fae3e-fea6-4632-a842-5308aa83cb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1d40bd-4f05-403e-abff-a41b9ca44dc8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dda2b22-608d-4ec6-9a28-c96d8f013b99}" ma:internalName="TaxCatchAll" ma:showField="CatchAllData" ma:web="d81d40bd-4f05-403e-abff-a41b9ca44d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2527FE-6622-4742-A479-5BF4713EF020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d81d40bd-4f05-403e-abff-a41b9ca44dc8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61c9ea3e-819c-49ab-b112-f933630f9e2d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90096E6-FA0B-4CEC-B4DE-28DF8ED8B2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c9ea3e-819c-49ab-b112-f933630f9e2d"/>
    <ds:schemaRef ds:uri="d81d40bd-4f05-403e-abff-a41b9ca44d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13E75A9-5E5C-4CE0-8BFA-4363EAB39B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kawai</dc:creator>
  <cp:lastModifiedBy>鈴木 彩世</cp:lastModifiedBy>
  <cp:lastPrinted>2025-09-09T04:17:59Z</cp:lastPrinted>
  <dcterms:created xsi:type="dcterms:W3CDTF">2006-02-08T06:23:48Z</dcterms:created>
  <dcterms:modified xsi:type="dcterms:W3CDTF">2026-10-16T01:47:11Z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0x0101006154F1FFF662804E92EAB4C435018A53</vt:lpwstr>
  </property>
  <property fmtid="{D5CDD505-2E9C-101B-9397-08002B2CF9AE}" pid="3" name="MediaServiceImageTags">
    <vt:lpwstr/>
  </property>
</Properties>
</file>