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rice01.sharepoint.com/sites/msteams_9ed666_346865/Shared Documents/General/2026年度/202606更新（作業中）/"/>
    </mc:Choice>
  </mc:AlternateContent>
  <xr:revisionPtr revIDLastSave="0" documentId="8_{B04C5472-ED8A-48C3-9C5F-99EB70541F3D}" xr6:coauthVersionLast="47" xr6:coauthVersionMax="47" xr10:uidLastSave="{00000000-0000-0000-0000-000000000000}"/>
  <bookViews>
    <workbookView xWindow="28680" yWindow="-120" windowWidth="29040" windowHeight="15720" xr2:uid="{74809C3F-A6FE-454B-A57D-16E6B2683308}"/>
  </bookViews>
  <sheets>
    <sheet name="2026" sheetId="18" r:id="rId1"/>
  </sheets>
  <definedNames>
    <definedName name="_xlnm.Print_Area" localSheetId="0">'2026'!$A$1:$N$45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8" l="1"/>
  <c r="F31" i="18"/>
  <c r="K31" i="18"/>
  <c r="K30" i="18"/>
  <c r="K29" i="18"/>
  <c r="K28" i="18"/>
  <c r="K27" i="18"/>
  <c r="K26" i="18"/>
  <c r="E26" i="18"/>
  <c r="K25" i="18"/>
  <c r="E25" i="18"/>
  <c r="K24" i="18"/>
  <c r="E24" i="18"/>
  <c r="K23" i="18"/>
  <c r="E23" i="18"/>
  <c r="K22" i="18"/>
  <c r="E22" i="18"/>
  <c r="K21" i="18"/>
  <c r="E21" i="18"/>
  <c r="K20" i="18"/>
  <c r="E20" i="18"/>
  <c r="K19" i="18"/>
  <c r="E19" i="18"/>
  <c r="K18" i="18"/>
  <c r="E18" i="18"/>
  <c r="K17" i="18"/>
  <c r="E17" i="18"/>
  <c r="K16" i="18"/>
  <c r="E16" i="18"/>
  <c r="K15" i="18"/>
  <c r="E15" i="18"/>
  <c r="K14" i="18"/>
  <c r="C14" i="18"/>
  <c r="K13" i="18"/>
  <c r="K12" i="18"/>
  <c r="K11" i="18"/>
  <c r="K10" i="18"/>
  <c r="K9" i="18"/>
  <c r="K8" i="18"/>
  <c r="K7" i="18"/>
</calcChain>
</file>

<file path=xl/sharedStrings.xml><?xml version="1.0" encoding="utf-8"?>
<sst xmlns="http://schemas.openxmlformats.org/spreadsheetml/2006/main" count="36" uniqueCount="31">
  <si>
    <t>一般会計</t>
    <rPh sb="0" eb="2">
      <t>イッパン</t>
    </rPh>
    <rPh sb="2" eb="4">
      <t>カイケイ</t>
    </rPh>
    <phoneticPr fontId="2"/>
  </si>
  <si>
    <t>一般公共事業費</t>
    <rPh sb="0" eb="2">
      <t>イッパン</t>
    </rPh>
    <rPh sb="2" eb="4">
      <t>コウキョウ</t>
    </rPh>
    <rPh sb="4" eb="7">
      <t>ジギョウヒ</t>
    </rPh>
    <phoneticPr fontId="2"/>
  </si>
  <si>
    <t>　（当初予算）</t>
    <rPh sb="2" eb="4">
      <t>トウショ</t>
    </rPh>
    <rPh sb="4" eb="6">
      <t>ヨサン</t>
    </rPh>
    <phoneticPr fontId="2"/>
  </si>
  <si>
    <t>一般会計予算総額中に占める割合（当初予算）</t>
    <rPh sb="0" eb="2">
      <t>イッパン</t>
    </rPh>
    <rPh sb="2" eb="4">
      <t>カイケイ</t>
    </rPh>
    <rPh sb="4" eb="6">
      <t>ヨサン</t>
    </rPh>
    <phoneticPr fontId="2"/>
  </si>
  <si>
    <t>　一般公共事業費（補正予算）</t>
    <rPh sb="9" eb="11">
      <t>ホセイ</t>
    </rPh>
    <rPh sb="11" eb="13">
      <t>ヨサン</t>
    </rPh>
    <phoneticPr fontId="2"/>
  </si>
  <si>
    <t>　一般公共事業費（当初予算）</t>
    <rPh sb="9" eb="11">
      <t>トウショ</t>
    </rPh>
    <rPh sb="11" eb="13">
      <t>ヨサン</t>
    </rPh>
    <phoneticPr fontId="2"/>
  </si>
  <si>
    <t>公共事業等予備費</t>
    <rPh sb="0" eb="2">
      <t>コウキョウ</t>
    </rPh>
    <rPh sb="2" eb="5">
      <t>ジギョウトウ</t>
    </rPh>
    <rPh sb="5" eb="8">
      <t>ヨビヒ</t>
    </rPh>
    <phoneticPr fontId="2"/>
  </si>
  <si>
    <t>一般会計予算総額（当初予算）中に占める割合（％）</t>
    <rPh sb="0" eb="2">
      <t>イッパン</t>
    </rPh>
    <rPh sb="2" eb="4">
      <t>カイケイ</t>
    </rPh>
    <rPh sb="4" eb="6">
      <t>ヨサン</t>
    </rPh>
    <phoneticPr fontId="2"/>
  </si>
  <si>
    <t>（単位：兆円）</t>
    <phoneticPr fontId="2"/>
  </si>
  <si>
    <t>　（補正後）</t>
    <rPh sb="2" eb="4">
      <t>ホセイ</t>
    </rPh>
    <rPh sb="4" eb="5">
      <t>ゴ</t>
    </rPh>
    <phoneticPr fontId="2"/>
  </si>
  <si>
    <t>(注）１</t>
    <rPh sb="1" eb="2">
      <t>チュウ</t>
    </rPh>
    <phoneticPr fontId="2"/>
  </si>
  <si>
    <t>資料出所：財務省「予定経費要求書（主要経費別表）、予定経費補正要求書（主要経費別表）」</t>
    <rPh sb="0" eb="2">
      <t>シリョウ</t>
    </rPh>
    <rPh sb="2" eb="4">
      <t>シュツショ</t>
    </rPh>
    <rPh sb="5" eb="8">
      <t>ザイムショウ</t>
    </rPh>
    <rPh sb="9" eb="11">
      <t>ヨテイ</t>
    </rPh>
    <rPh sb="11" eb="13">
      <t>ケイヒ</t>
    </rPh>
    <rPh sb="13" eb="16">
      <t>ヨウキュウショ</t>
    </rPh>
    <rPh sb="17" eb="19">
      <t>シュヨウ</t>
    </rPh>
    <rPh sb="19" eb="21">
      <t>ケイヒ</t>
    </rPh>
    <rPh sb="21" eb="23">
      <t>ベッピョウ</t>
    </rPh>
    <rPh sb="25" eb="27">
      <t>ヨテイ</t>
    </rPh>
    <rPh sb="27" eb="29">
      <t>ケイヒ</t>
    </rPh>
    <rPh sb="29" eb="31">
      <t>ホセイ</t>
    </rPh>
    <rPh sb="31" eb="34">
      <t>ヨウキュウショ</t>
    </rPh>
    <rPh sb="35" eb="37">
      <t>シュヨウ</t>
    </rPh>
    <rPh sb="37" eb="39">
      <t>ケイヒ</t>
    </rPh>
    <rPh sb="39" eb="41">
      <t>ベッピョウ</t>
    </rPh>
    <phoneticPr fontId="2"/>
  </si>
  <si>
    <t>2009年度当初予算は、特別会計に直入されていた地方道路整備臨時交付金相当額が一般会計計上に変更されることによる特殊要因を除いた場合の計数。</t>
    <rPh sb="4" eb="6">
      <t>ネンド</t>
    </rPh>
    <rPh sb="6" eb="10">
      <t>トウショヨサン</t>
    </rPh>
    <rPh sb="12" eb="14">
      <t>トクベツ</t>
    </rPh>
    <rPh sb="14" eb="16">
      <t>カイケイ</t>
    </rPh>
    <rPh sb="17" eb="19">
      <t>チョクニュウ</t>
    </rPh>
    <rPh sb="24" eb="28">
      <t>チホウドウロ</t>
    </rPh>
    <rPh sb="28" eb="30">
      <t>セイビ</t>
    </rPh>
    <rPh sb="30" eb="32">
      <t>リンジ</t>
    </rPh>
    <rPh sb="32" eb="35">
      <t>コウフキン</t>
    </rPh>
    <rPh sb="35" eb="38">
      <t>ソウトウガク</t>
    </rPh>
    <rPh sb="39" eb="43">
      <t>イッパンカイケイ</t>
    </rPh>
    <rPh sb="43" eb="45">
      <t>ケイジョウ</t>
    </rPh>
    <rPh sb="46" eb="48">
      <t>ヘンコウ</t>
    </rPh>
    <rPh sb="56" eb="58">
      <t>トクシュ</t>
    </rPh>
    <rPh sb="58" eb="60">
      <t>ヨウイン</t>
    </rPh>
    <rPh sb="61" eb="62">
      <t>ノゾ</t>
    </rPh>
    <rPh sb="64" eb="66">
      <t>バアイ</t>
    </rPh>
    <rPh sb="67" eb="69">
      <t>ケイスウ</t>
    </rPh>
    <phoneticPr fontId="2"/>
  </si>
  <si>
    <t>2013年度当初予算は、復興特会繰入れ356億円及び国有林野特別会計の一般会計化に伴い計上されることになった直轄事業負担金29億円を除いた計数。</t>
    <rPh sb="0" eb="2">
      <t>チイキ</t>
    </rPh>
    <rPh sb="4" eb="6">
      <t>センリャク</t>
    </rPh>
    <rPh sb="6" eb="7">
      <t>ガク</t>
    </rPh>
    <rPh sb="12" eb="14">
      <t>フッコウ</t>
    </rPh>
    <rPh sb="14" eb="16">
      <t>トクカイ</t>
    </rPh>
    <rPh sb="16" eb="18">
      <t>クリイ</t>
    </rPh>
    <rPh sb="22" eb="24">
      <t>オクエン</t>
    </rPh>
    <rPh sb="24" eb="25">
      <t>オヨ</t>
    </rPh>
    <rPh sb="26" eb="28">
      <t>コクユウ</t>
    </rPh>
    <rPh sb="28" eb="30">
      <t>リンヤ</t>
    </rPh>
    <rPh sb="30" eb="34">
      <t>トクベツカイケイ</t>
    </rPh>
    <rPh sb="35" eb="39">
      <t>イッパンカイケイ</t>
    </rPh>
    <rPh sb="39" eb="40">
      <t>カ</t>
    </rPh>
    <rPh sb="41" eb="42">
      <t>トモナ</t>
    </rPh>
    <rPh sb="43" eb="45">
      <t>ケイジョウ</t>
    </rPh>
    <rPh sb="54" eb="61">
      <t>チョッカツジギョウフタンキン</t>
    </rPh>
    <rPh sb="63" eb="65">
      <t>オクエン</t>
    </rPh>
    <rPh sb="66" eb="67">
      <t>ノゾ</t>
    </rPh>
    <rPh sb="69" eb="71">
      <t>ケイスウ</t>
    </rPh>
    <phoneticPr fontId="2"/>
  </si>
  <si>
    <t>2014年度当初予算には、社会資本整備事業特別会計の廃止・一般会計への統合に伴う影響額6,167億円を含む。</t>
    <rPh sb="4" eb="6">
      <t>ネンド</t>
    </rPh>
    <rPh sb="6" eb="8">
      <t>トウショ</t>
    </rPh>
    <rPh sb="8" eb="10">
      <t>ヨサン</t>
    </rPh>
    <rPh sb="13" eb="15">
      <t>シャカイ</t>
    </rPh>
    <rPh sb="15" eb="17">
      <t>シホン</t>
    </rPh>
    <rPh sb="17" eb="19">
      <t>セイビ</t>
    </rPh>
    <rPh sb="19" eb="21">
      <t>ジギョウ</t>
    </rPh>
    <rPh sb="21" eb="23">
      <t>トクベツ</t>
    </rPh>
    <rPh sb="23" eb="25">
      <t>カイケイ</t>
    </rPh>
    <rPh sb="26" eb="28">
      <t>ハイシ</t>
    </rPh>
    <rPh sb="29" eb="31">
      <t>イッパン</t>
    </rPh>
    <rPh sb="31" eb="33">
      <t>カイケイ</t>
    </rPh>
    <rPh sb="35" eb="37">
      <t>トウゴウ</t>
    </rPh>
    <rPh sb="38" eb="39">
      <t>トモナ</t>
    </rPh>
    <rPh sb="40" eb="42">
      <t>エイキョウ</t>
    </rPh>
    <rPh sb="42" eb="43">
      <t>ガク</t>
    </rPh>
    <rPh sb="48" eb="49">
      <t>オク</t>
    </rPh>
    <rPh sb="49" eb="50">
      <t>エン</t>
    </rPh>
    <rPh sb="51" eb="52">
      <t>フク</t>
    </rPh>
    <phoneticPr fontId="2"/>
  </si>
  <si>
    <t>2019年度当初予算は、臨時・特別の措置8,503億円を含む計数。</t>
    <rPh sb="4" eb="6">
      <t>ネンド</t>
    </rPh>
    <rPh sb="6" eb="10">
      <t>トウショヨサン</t>
    </rPh>
    <rPh sb="12" eb="14">
      <t>リンジ</t>
    </rPh>
    <rPh sb="15" eb="17">
      <t>トクベツ</t>
    </rPh>
    <rPh sb="18" eb="20">
      <t>ソチ</t>
    </rPh>
    <rPh sb="25" eb="27">
      <t>オクエン</t>
    </rPh>
    <rPh sb="28" eb="29">
      <t>フク</t>
    </rPh>
    <rPh sb="30" eb="32">
      <t>ケイスウ</t>
    </rPh>
    <phoneticPr fontId="2"/>
  </si>
  <si>
    <t>2020年度当初予算は、臨時・特別の措置7,902億円を含む計数。</t>
    <rPh sb="4" eb="6">
      <t>ネンド</t>
    </rPh>
    <rPh sb="6" eb="10">
      <t>トウショヨサン</t>
    </rPh>
    <rPh sb="12" eb="14">
      <t>リンジ</t>
    </rPh>
    <rPh sb="15" eb="17">
      <t>トクベツ</t>
    </rPh>
    <rPh sb="18" eb="20">
      <t>ソチ</t>
    </rPh>
    <rPh sb="25" eb="27">
      <t>オクエン</t>
    </rPh>
    <rPh sb="28" eb="29">
      <t>フク</t>
    </rPh>
    <rPh sb="30" eb="32">
      <t>ケイスウ</t>
    </rPh>
    <phoneticPr fontId="2"/>
  </si>
  <si>
    <t>各年度の当初予算額、並びに補正後予算額の計数には、災害復旧等事業費を含む。</t>
    <rPh sb="0" eb="3">
      <t>カクネンド</t>
    </rPh>
    <rPh sb="4" eb="6">
      <t>トウショ</t>
    </rPh>
    <rPh sb="6" eb="7">
      <t>ヨ</t>
    </rPh>
    <rPh sb="7" eb="8">
      <t>ボウ</t>
    </rPh>
    <rPh sb="10" eb="11">
      <t>ナラ</t>
    </rPh>
    <rPh sb="13" eb="16">
      <t>ヨサンガク</t>
    </rPh>
    <rPh sb="17" eb="18">
      <t>シメ</t>
    </rPh>
    <rPh sb="20" eb="22">
      <t>ケイスウ</t>
    </rPh>
    <rPh sb="25" eb="27">
      <t>サイガイ</t>
    </rPh>
    <rPh sb="26" eb="27">
      <t>トウ</t>
    </rPh>
    <rPh sb="27" eb="30">
      <t>ジギョウヒ</t>
    </rPh>
    <rPh sb="31" eb="32">
      <t>フク</t>
    </rPh>
    <phoneticPr fontId="2"/>
  </si>
  <si>
    <t>2021年度当初予算は、デジタル庁一括計上に伴う組替え前の計数。</t>
    <rPh sb="4" eb="6">
      <t>ネンド</t>
    </rPh>
    <rPh sb="6" eb="8">
      <t>トウショ</t>
    </rPh>
    <rPh sb="8" eb="10">
      <t>ヨサン</t>
    </rPh>
    <rPh sb="16" eb="17">
      <t>チョウ</t>
    </rPh>
    <rPh sb="17" eb="19">
      <t>イッカツ</t>
    </rPh>
    <rPh sb="19" eb="21">
      <t>ケイジョウ</t>
    </rPh>
    <rPh sb="22" eb="23">
      <t>トモナ</t>
    </rPh>
    <rPh sb="24" eb="26">
      <t>クミカエ</t>
    </rPh>
    <rPh sb="27" eb="28">
      <t>マエ</t>
    </rPh>
    <rPh sb="29" eb="31">
      <t>ケイスウ</t>
    </rPh>
    <phoneticPr fontId="2"/>
  </si>
  <si>
    <t xml:space="preserve">           （単位：千円        %)</t>
    <rPh sb="12" eb="14">
      <t>タンイ</t>
    </rPh>
    <rPh sb="15" eb="16">
      <t>セン</t>
    </rPh>
    <rPh sb="16" eb="17">
      <t>エン</t>
    </rPh>
    <phoneticPr fontId="2"/>
  </si>
  <si>
    <t>公共事業予算の推移</t>
    <rPh sb="0" eb="2">
      <t>コウキョウ</t>
    </rPh>
    <rPh sb="2" eb="4">
      <t>ジギョウ</t>
    </rPh>
    <rPh sb="4" eb="6">
      <t>ヨサン</t>
    </rPh>
    <rPh sb="7" eb="9">
      <t>スイイ</t>
    </rPh>
    <phoneticPr fontId="2"/>
  </si>
  <si>
    <t>2023年度当初予算は、水道事業の移管に伴う組替え後の計数。</t>
    <rPh sb="4" eb="6">
      <t>ネンド</t>
    </rPh>
    <rPh sb="6" eb="10">
      <t>トウショヨサン</t>
    </rPh>
    <rPh sb="12" eb="14">
      <t>スイドウ</t>
    </rPh>
    <rPh sb="14" eb="16">
      <t>ジギョウ</t>
    </rPh>
    <rPh sb="17" eb="19">
      <t>イカン</t>
    </rPh>
    <rPh sb="20" eb="21">
      <t>トモナ</t>
    </rPh>
    <rPh sb="22" eb="24">
      <t>クミカエ</t>
    </rPh>
    <rPh sb="25" eb="26">
      <t>ゴ</t>
    </rPh>
    <rPh sb="27" eb="29">
      <t>ケイスウ</t>
    </rPh>
    <phoneticPr fontId="2"/>
  </si>
  <si>
    <t>年度</t>
    <rPh sb="0" eb="2">
      <t>ネンド</t>
    </rPh>
    <phoneticPr fontId="2"/>
  </si>
  <si>
    <t>平成14</t>
    <rPh sb="0" eb="2">
      <t>ヘイセイ</t>
    </rPh>
    <phoneticPr fontId="2"/>
  </si>
  <si>
    <t>31令和元</t>
    <rPh sb="2" eb="4">
      <t>レイワ</t>
    </rPh>
    <rPh sb="4" eb="5">
      <t>ガン</t>
    </rPh>
    <phoneticPr fontId="2"/>
  </si>
  <si>
    <t>令和2</t>
    <rPh sb="0" eb="2">
      <t>レイワ</t>
    </rPh>
    <phoneticPr fontId="2"/>
  </si>
  <si>
    <t>一般会計予算</t>
    <rPh sb="0" eb="2">
      <t>イッパン</t>
    </rPh>
    <rPh sb="2" eb="4">
      <t>カイケイ</t>
    </rPh>
    <rPh sb="4" eb="6">
      <t>ヨサン</t>
    </rPh>
    <phoneticPr fontId="2"/>
  </si>
  <si>
    <t>平成16</t>
    <rPh sb="0" eb="2">
      <t>ヘイセイ</t>
    </rPh>
    <phoneticPr fontId="2"/>
  </si>
  <si>
    <t>平成17</t>
    <rPh sb="0" eb="2">
      <t>ヘイセイ</t>
    </rPh>
    <phoneticPr fontId="2"/>
  </si>
  <si>
    <t>一般会計予算</t>
  </si>
  <si>
    <t>令和８年度予算政府案 : 財務省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</si>
</sst>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0.0_ "/>
    <numFmt numFmtId="183" formatCode="0.0"/>
    <numFmt numFmtId="191" formatCode="#,##0.0;[Red]\-#,##0.0"/>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color indexed="8"/>
      <name val="ＭＳ Ｐゴシック"/>
      <family val="3"/>
      <charset val="128"/>
    </font>
    <font>
      <sz val="10"/>
      <name val="ＭＳ Ｐゴシック"/>
      <family val="3"/>
      <charset val="128"/>
    </font>
    <font>
      <u/>
      <sz val="11"/>
      <color theme="10"/>
      <name val="ＭＳ Ｐ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6"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42">
    <xf numFmtId="0" fontId="0" fillId="0" borderId="0" xfId="0">
      <alignment vertical="center"/>
    </xf>
    <xf numFmtId="0" fontId="0" fillId="0" borderId="1" xfId="0" applyBorder="1">
      <alignment vertical="center"/>
    </xf>
    <xf numFmtId="177" fontId="0" fillId="0" borderId="1" xfId="0" applyNumberFormat="1"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1" xfId="0" applyFill="1" applyBorder="1">
      <alignment vertical="center"/>
    </xf>
    <xf numFmtId="177" fontId="0" fillId="0" borderId="1" xfId="0" applyNumberFormat="1" applyFill="1" applyBorder="1">
      <alignment vertical="center"/>
    </xf>
    <xf numFmtId="0" fontId="0" fillId="0" borderId="0" xfId="0" applyAlignment="1">
      <alignment horizontal="right" vertical="center"/>
    </xf>
    <xf numFmtId="0" fontId="0" fillId="0" borderId="1" xfId="0" applyBorder="1" applyAlignment="1">
      <alignment horizontal="center" vertical="center"/>
    </xf>
    <xf numFmtId="0" fontId="3" fillId="0" borderId="0" xfId="0" applyFont="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3" xfId="0" applyBorder="1" applyAlignment="1">
      <alignment horizontal="center" vertical="center" wrapText="1"/>
    </xf>
    <xf numFmtId="38" fontId="1" fillId="0" borderId="1" xfId="2" applyBorder="1">
      <alignment vertical="center"/>
    </xf>
    <xf numFmtId="0" fontId="5" fillId="0" borderId="1" xfId="0" applyFont="1" applyFill="1" applyBorder="1" applyAlignment="1">
      <alignment vertical="center" wrapText="1"/>
    </xf>
    <xf numFmtId="0" fontId="0" fillId="0" borderId="0" xfId="0" applyFill="1">
      <alignment vertical="center"/>
    </xf>
    <xf numFmtId="0" fontId="0" fillId="0" borderId="1" xfId="0" applyFill="1" applyBorder="1" applyAlignment="1">
      <alignment horizontal="center" vertical="center"/>
    </xf>
    <xf numFmtId="38" fontId="1" fillId="0" borderId="1" xfId="2" applyFill="1" applyBorder="1">
      <alignment vertical="center"/>
    </xf>
    <xf numFmtId="183" fontId="0" fillId="0" borderId="1" xfId="0" applyNumberFormat="1" applyFill="1" applyBorder="1">
      <alignment vertical="center"/>
    </xf>
    <xf numFmtId="191" fontId="1" fillId="0" borderId="1" xfId="2" applyNumberFormat="1" applyFill="1" applyBorder="1">
      <alignment vertical="center"/>
    </xf>
    <xf numFmtId="183" fontId="0" fillId="0" borderId="1" xfId="0" applyNumberFormat="1" applyBorder="1">
      <alignment vertical="center"/>
    </xf>
    <xf numFmtId="0" fontId="0" fillId="0" borderId="0" xfId="0" applyFill="1" applyBorder="1">
      <alignment vertical="center"/>
    </xf>
    <xf numFmtId="177" fontId="0" fillId="0" borderId="0" xfId="0" applyNumberFormat="1" applyFill="1" applyBorder="1">
      <alignment vertical="center"/>
    </xf>
    <xf numFmtId="0" fontId="6" fillId="0" borderId="0" xfId="1">
      <alignment vertical="center"/>
    </xf>
    <xf numFmtId="191" fontId="1" fillId="0" borderId="0" xfId="2" applyNumberFormat="1" applyFill="1" applyBorder="1">
      <alignment vertical="center"/>
    </xf>
    <xf numFmtId="0" fontId="0" fillId="0" borderId="0" xfId="0" applyFill="1" applyBorder="1" applyAlignment="1">
      <alignment horizontal="center" vertical="center"/>
    </xf>
    <xf numFmtId="38" fontId="1" fillId="0" borderId="0" xfId="2" applyFill="1" applyBorder="1">
      <alignment vertical="center"/>
    </xf>
    <xf numFmtId="183" fontId="0" fillId="0" borderId="0" xfId="0" applyNumberFormat="1" applyFill="1" applyBorder="1">
      <alignment vertical="center"/>
    </xf>
    <xf numFmtId="0" fontId="0" fillId="0" borderId="0" xfId="0" applyAlignment="1"/>
    <xf numFmtId="183" fontId="4" fillId="0" borderId="1" xfId="0" applyNumberFormat="1" applyFont="1" applyFill="1" applyBorder="1">
      <alignment vertical="center"/>
    </xf>
    <xf numFmtId="183" fontId="0" fillId="0" borderId="1" xfId="0" applyNumberFormat="1" applyFill="1" applyBorder="1" applyAlignment="1">
      <alignment horizontal="right" vertical="center"/>
    </xf>
    <xf numFmtId="0" fontId="0" fillId="0" borderId="0" xfId="0" applyFont="1" applyAlignment="1">
      <alignment horizontal="right" vertical="center"/>
    </xf>
    <xf numFmtId="0" fontId="0" fillId="0" borderId="0" xfId="0" applyFont="1" applyAlignment="1">
      <alignment horizontal="left" vertical="center"/>
    </xf>
    <xf numFmtId="0" fontId="0" fillId="0" borderId="0" xfId="0" applyFont="1">
      <alignment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of.go.jp/policy/budget/budger_workflow/budget/fy2026/index.html" TargetMode="External"/><Relationship Id="rId1" Type="http://schemas.openxmlformats.org/officeDocument/2006/relationships/hyperlink" Target="https://www.bb.mof.go.jp/server/2026/dlpdf/DL2026110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45DC1-0FF2-4036-8B7B-CDC0FFA0B70D}">
  <sheetPr>
    <pageSetUpPr fitToPage="1"/>
  </sheetPr>
  <dimension ref="A1:O46"/>
  <sheetViews>
    <sheetView tabSelected="1" zoomScale="175" zoomScaleNormal="175" workbookViewId="0">
      <selection activeCell="L26" sqref="L26"/>
    </sheetView>
  </sheetViews>
  <sheetFormatPr defaultRowHeight="13.5" x14ac:dyDescent="0.15"/>
  <cols>
    <col min="5" max="5" width="10.375" customWidth="1"/>
    <col min="9" max="9" width="16" customWidth="1"/>
    <col min="10" max="10" width="16.875" customWidth="1"/>
  </cols>
  <sheetData>
    <row r="1" spans="1:11" ht="17.25" x14ac:dyDescent="0.15">
      <c r="A1" s="10" t="s">
        <v>20</v>
      </c>
      <c r="F1" s="8"/>
    </row>
    <row r="2" spans="1:11" ht="17.25" x14ac:dyDescent="0.15">
      <c r="B2" s="10"/>
      <c r="F2" s="8"/>
    </row>
    <row r="3" spans="1:11" x14ac:dyDescent="0.15">
      <c r="E3" s="8"/>
      <c r="J3" s="33" t="s">
        <v>19</v>
      </c>
    </row>
    <row r="4" spans="1:11" ht="21.75" customHeight="1" x14ac:dyDescent="0.15">
      <c r="A4" s="3" t="s">
        <v>22</v>
      </c>
      <c r="B4" s="11"/>
      <c r="C4" s="11" t="s">
        <v>0</v>
      </c>
      <c r="D4" s="12"/>
      <c r="E4" s="13"/>
      <c r="F4" s="39" t="s">
        <v>7</v>
      </c>
      <c r="H4" s="3" t="s">
        <v>22</v>
      </c>
      <c r="I4" s="3" t="s">
        <v>0</v>
      </c>
      <c r="J4" s="3" t="s">
        <v>0</v>
      </c>
      <c r="K4" s="39" t="s">
        <v>3</v>
      </c>
    </row>
    <row r="5" spans="1:11" ht="21.75" customHeight="1" x14ac:dyDescent="0.15">
      <c r="A5" s="5"/>
      <c r="B5" s="14"/>
      <c r="C5" s="14" t="s">
        <v>1</v>
      </c>
      <c r="D5" s="15"/>
      <c r="E5" s="16" t="s">
        <v>8</v>
      </c>
      <c r="F5" s="40"/>
      <c r="H5" s="5"/>
      <c r="I5" s="5" t="s">
        <v>1</v>
      </c>
      <c r="J5" s="5" t="s">
        <v>26</v>
      </c>
      <c r="K5" s="40"/>
    </row>
    <row r="6" spans="1:11" ht="39.75" customHeight="1" x14ac:dyDescent="0.15">
      <c r="A6" s="4"/>
      <c r="B6" s="17" t="s">
        <v>5</v>
      </c>
      <c r="C6" s="17" t="s">
        <v>4</v>
      </c>
      <c r="D6" s="17" t="s">
        <v>6</v>
      </c>
      <c r="E6" s="4" t="s">
        <v>9</v>
      </c>
      <c r="F6" s="41"/>
      <c r="H6" s="4"/>
      <c r="I6" s="4" t="s">
        <v>2</v>
      </c>
      <c r="J6" s="4" t="s">
        <v>2</v>
      </c>
      <c r="K6" s="41"/>
    </row>
    <row r="7" spans="1:11" ht="18" hidden="1" customHeight="1" x14ac:dyDescent="0.15">
      <c r="A7" s="1">
        <v>2002</v>
      </c>
      <c r="B7" s="2">
        <v>8.4239049999999995</v>
      </c>
      <c r="C7" s="2">
        <v>1.5</v>
      </c>
      <c r="D7" s="2"/>
      <c r="E7" s="2">
        <v>10</v>
      </c>
      <c r="F7" s="2">
        <v>10.4</v>
      </c>
      <c r="H7" s="9" t="s">
        <v>23</v>
      </c>
      <c r="I7" s="18">
        <v>8423905000</v>
      </c>
      <c r="J7" s="18">
        <v>81229993000</v>
      </c>
      <c r="K7" s="25">
        <f>I7/J7*100</f>
        <v>10.370436693254424</v>
      </c>
    </row>
    <row r="8" spans="1:11" ht="0.6" hidden="1" customHeight="1" x14ac:dyDescent="0.15">
      <c r="A8" s="1">
        <v>2003</v>
      </c>
      <c r="B8" s="2">
        <v>8.0970859999999991</v>
      </c>
      <c r="C8" s="2">
        <v>0.2</v>
      </c>
      <c r="D8" s="2"/>
      <c r="E8" s="2">
        <v>8.3000000000000007</v>
      </c>
      <c r="F8" s="2">
        <v>9.9</v>
      </c>
      <c r="H8" s="9">
        <v>15</v>
      </c>
      <c r="I8" s="18">
        <v>8097086000</v>
      </c>
      <c r="J8" s="18">
        <v>81789078000</v>
      </c>
      <c r="K8" s="25">
        <f>I8/J8*100</f>
        <v>9.8999599922131409</v>
      </c>
    </row>
    <row r="9" spans="1:11" ht="18" hidden="1" customHeight="1" x14ac:dyDescent="0.15">
      <c r="A9" s="1">
        <v>2004</v>
      </c>
      <c r="B9" s="2">
        <v>7.8159340000000004</v>
      </c>
      <c r="C9" s="2">
        <v>1.1000000000000001</v>
      </c>
      <c r="D9" s="2"/>
      <c r="E9" s="2">
        <v>9</v>
      </c>
      <c r="F9" s="2">
        <v>9.5</v>
      </c>
      <c r="H9" s="9" t="s">
        <v>27</v>
      </c>
      <c r="I9" s="18">
        <v>7815934000</v>
      </c>
      <c r="J9" s="18">
        <v>82110925000</v>
      </c>
      <c r="K9" s="25">
        <f>I9/J9*100</f>
        <v>9.5187503977089527</v>
      </c>
    </row>
    <row r="10" spans="1:11" ht="18" customHeight="1" x14ac:dyDescent="0.15">
      <c r="A10" s="1">
        <v>2005</v>
      </c>
      <c r="B10" s="2">
        <v>7.5310269999999999</v>
      </c>
      <c r="C10" s="2">
        <v>0.5</v>
      </c>
      <c r="D10" s="2"/>
      <c r="E10" s="2">
        <v>8.1</v>
      </c>
      <c r="F10" s="2">
        <v>9.1999999999999993</v>
      </c>
      <c r="H10" s="9" t="s">
        <v>28</v>
      </c>
      <c r="I10" s="18">
        <v>7531027000</v>
      </c>
      <c r="J10" s="18">
        <v>82182917678</v>
      </c>
      <c r="K10" s="25">
        <f t="shared" ref="K10:K30" si="0">I10/J10*100</f>
        <v>9.1637376875657246</v>
      </c>
    </row>
    <row r="11" spans="1:11" ht="18" customHeight="1" x14ac:dyDescent="0.15">
      <c r="A11" s="6">
        <v>2006</v>
      </c>
      <c r="B11" s="7">
        <v>7.2014940000000003</v>
      </c>
      <c r="C11" s="1">
        <v>0.6</v>
      </c>
      <c r="D11" s="1"/>
      <c r="E11" s="6">
        <v>7.8</v>
      </c>
      <c r="F11" s="7">
        <v>9</v>
      </c>
      <c r="H11" s="9">
        <v>18</v>
      </c>
      <c r="I11" s="18">
        <v>7201494000</v>
      </c>
      <c r="J11" s="18">
        <v>79686024221</v>
      </c>
      <c r="K11" s="25">
        <f t="shared" si="0"/>
        <v>9.0373363088456848</v>
      </c>
    </row>
    <row r="12" spans="1:11" ht="18" customHeight="1" x14ac:dyDescent="0.15">
      <c r="A12" s="6">
        <v>2007</v>
      </c>
      <c r="B12" s="7">
        <v>6.947279</v>
      </c>
      <c r="C12" s="6">
        <v>0.4</v>
      </c>
      <c r="D12" s="6"/>
      <c r="E12" s="6">
        <v>7.4</v>
      </c>
      <c r="F12" s="7">
        <v>8.4</v>
      </c>
      <c r="H12" s="9">
        <v>19</v>
      </c>
      <c r="I12" s="18">
        <v>6947279000</v>
      </c>
      <c r="J12" s="18">
        <v>82908807811</v>
      </c>
      <c r="K12" s="25">
        <f t="shared" si="0"/>
        <v>8.3794221427439997</v>
      </c>
    </row>
    <row r="13" spans="1:11" ht="18" customHeight="1" x14ac:dyDescent="0.15">
      <c r="A13" s="6">
        <v>2008</v>
      </c>
      <c r="B13" s="7">
        <v>6.7351510000000001</v>
      </c>
      <c r="C13" s="6">
        <v>0.5</v>
      </c>
      <c r="D13" s="1"/>
      <c r="E13" s="2">
        <v>7.2</v>
      </c>
      <c r="F13" s="7">
        <v>8.1</v>
      </c>
      <c r="H13" s="9">
        <v>20</v>
      </c>
      <c r="I13" s="18">
        <v>6735151000</v>
      </c>
      <c r="J13" s="18">
        <v>83061339913</v>
      </c>
      <c r="K13" s="25">
        <f t="shared" si="0"/>
        <v>8.1086471841828249</v>
      </c>
    </row>
    <row r="14" spans="1:11" ht="17.45" customHeight="1" x14ac:dyDescent="0.15">
      <c r="A14" s="6">
        <v>2009</v>
      </c>
      <c r="B14" s="7">
        <v>7.0700890000000003</v>
      </c>
      <c r="C14" s="34">
        <f>2.35-0.69</f>
        <v>1.6600000000000001</v>
      </c>
      <c r="D14" s="19"/>
      <c r="E14" s="7">
        <v>8.8000000000000007</v>
      </c>
      <c r="F14" s="7">
        <v>8</v>
      </c>
      <c r="H14" s="9">
        <v>21</v>
      </c>
      <c r="I14" s="18">
        <v>7070089000</v>
      </c>
      <c r="J14" s="18">
        <v>88548001321</v>
      </c>
      <c r="K14" s="25">
        <f t="shared" si="0"/>
        <v>7.9844704505185273</v>
      </c>
    </row>
    <row r="15" spans="1:11" ht="18" customHeight="1" x14ac:dyDescent="0.15">
      <c r="A15" s="6">
        <v>2010</v>
      </c>
      <c r="B15" s="7">
        <v>5.7731000000000003</v>
      </c>
      <c r="C15" s="6">
        <v>0.6</v>
      </c>
      <c r="D15" s="6"/>
      <c r="E15" s="7">
        <f t="shared" ref="E15:E26" si="1">SUM(B15:D15)</f>
        <v>6.3731</v>
      </c>
      <c r="F15" s="7">
        <v>6.3</v>
      </c>
      <c r="H15" s="9">
        <v>22</v>
      </c>
      <c r="I15" s="18">
        <v>5773100000</v>
      </c>
      <c r="J15" s="18">
        <v>92299192619</v>
      </c>
      <c r="K15" s="25">
        <f t="shared" si="0"/>
        <v>6.2547676054227956</v>
      </c>
    </row>
    <row r="16" spans="1:11" s="20" customFormat="1" ht="18" customHeight="1" x14ac:dyDescent="0.15">
      <c r="A16" s="6">
        <v>2011</v>
      </c>
      <c r="B16" s="7">
        <v>4.9743000000000004</v>
      </c>
      <c r="C16" s="6">
        <v>2.9</v>
      </c>
      <c r="D16" s="6"/>
      <c r="E16" s="7">
        <f t="shared" si="1"/>
        <v>7.8742999999999999</v>
      </c>
      <c r="F16" s="7">
        <v>5.4</v>
      </c>
      <c r="H16" s="21">
        <v>23</v>
      </c>
      <c r="I16" s="22">
        <v>4974300000</v>
      </c>
      <c r="J16" s="22">
        <v>92411612715</v>
      </c>
      <c r="K16" s="23">
        <f t="shared" si="0"/>
        <v>5.3827650593447389</v>
      </c>
    </row>
    <row r="17" spans="1:11" ht="18" customHeight="1" x14ac:dyDescent="0.15">
      <c r="A17" s="6">
        <v>2012</v>
      </c>
      <c r="B17" s="7">
        <v>4.5734000000000004</v>
      </c>
      <c r="C17" s="6">
        <v>2.4</v>
      </c>
      <c r="D17" s="6"/>
      <c r="E17" s="7">
        <f t="shared" si="1"/>
        <v>6.9733999999999998</v>
      </c>
      <c r="F17" s="7">
        <v>5.0999999999999996</v>
      </c>
      <c r="H17" s="9">
        <v>24</v>
      </c>
      <c r="I17" s="18">
        <v>4573400000</v>
      </c>
      <c r="J17" s="18">
        <v>90333931551</v>
      </c>
      <c r="K17" s="25">
        <f t="shared" si="0"/>
        <v>5.0627709006753312</v>
      </c>
    </row>
    <row r="18" spans="1:11" s="20" customFormat="1" ht="18" customHeight="1" x14ac:dyDescent="0.15">
      <c r="A18" s="6">
        <v>2013</v>
      </c>
      <c r="B18" s="7">
        <v>5.2853000000000003</v>
      </c>
      <c r="C18" s="23">
        <v>1</v>
      </c>
      <c r="D18" s="6"/>
      <c r="E18" s="7">
        <f t="shared" si="1"/>
        <v>6.2853000000000003</v>
      </c>
      <c r="F18" s="7">
        <v>5.7</v>
      </c>
      <c r="H18" s="21">
        <v>25</v>
      </c>
      <c r="I18" s="22">
        <v>5285300000</v>
      </c>
      <c r="J18" s="22">
        <v>92611539328</v>
      </c>
      <c r="K18" s="23">
        <f t="shared" si="0"/>
        <v>5.7069562155545039</v>
      </c>
    </row>
    <row r="19" spans="1:11" s="20" customFormat="1" ht="18" customHeight="1" x14ac:dyDescent="0.15">
      <c r="A19" s="6">
        <v>2014</v>
      </c>
      <c r="B19" s="7">
        <v>5.9684999999999997</v>
      </c>
      <c r="C19" s="23">
        <v>0.44330000000000003</v>
      </c>
      <c r="D19" s="6"/>
      <c r="E19" s="7">
        <f t="shared" si="1"/>
        <v>6.4117999999999995</v>
      </c>
      <c r="F19" s="7">
        <v>6.2</v>
      </c>
      <c r="H19" s="21">
        <v>26</v>
      </c>
      <c r="I19" s="22">
        <v>5968500000</v>
      </c>
      <c r="J19" s="22">
        <v>95882302829</v>
      </c>
      <c r="K19" s="23">
        <f t="shared" si="0"/>
        <v>6.224819204274266</v>
      </c>
    </row>
    <row r="20" spans="1:11" ht="18" customHeight="1" x14ac:dyDescent="0.15">
      <c r="A20" s="6">
        <v>2015</v>
      </c>
      <c r="B20" s="7">
        <v>5.971082</v>
      </c>
      <c r="C20" s="23">
        <v>0.58099999999999996</v>
      </c>
      <c r="D20" s="6"/>
      <c r="E20" s="7">
        <f t="shared" si="1"/>
        <v>6.5520820000000004</v>
      </c>
      <c r="F20" s="7">
        <v>6.2</v>
      </c>
      <c r="G20" s="20"/>
      <c r="H20" s="21">
        <v>27</v>
      </c>
      <c r="I20" s="22">
        <v>5971082000</v>
      </c>
      <c r="J20" s="22">
        <v>96341950970</v>
      </c>
      <c r="K20" s="23">
        <f t="shared" si="0"/>
        <v>6.1978005841498272</v>
      </c>
    </row>
    <row r="21" spans="1:11" ht="18" customHeight="1" x14ac:dyDescent="0.15">
      <c r="A21" s="6">
        <v>2016</v>
      </c>
      <c r="B21" s="7">
        <v>5.9737030000000004</v>
      </c>
      <c r="C21" s="23">
        <v>1.5784</v>
      </c>
      <c r="D21" s="6"/>
      <c r="E21" s="7">
        <f t="shared" si="1"/>
        <v>7.5521030000000007</v>
      </c>
      <c r="F21" s="7">
        <v>6.2</v>
      </c>
      <c r="G21" s="20"/>
      <c r="H21" s="21">
        <v>28</v>
      </c>
      <c r="I21" s="22">
        <v>5973703000</v>
      </c>
      <c r="J21" s="22">
        <v>96721841054</v>
      </c>
      <c r="K21" s="23">
        <f t="shared" si="0"/>
        <v>6.1761675903841304</v>
      </c>
    </row>
    <row r="22" spans="1:11" ht="18" customHeight="1" x14ac:dyDescent="0.15">
      <c r="A22" s="6">
        <v>2017</v>
      </c>
      <c r="B22" s="7">
        <v>5.9763250000000001</v>
      </c>
      <c r="C22" s="23">
        <v>1.0003</v>
      </c>
      <c r="D22" s="6"/>
      <c r="E22" s="7">
        <f t="shared" si="1"/>
        <v>6.9766250000000003</v>
      </c>
      <c r="F22" s="7">
        <v>6.1</v>
      </c>
      <c r="H22" s="9">
        <v>29</v>
      </c>
      <c r="I22" s="22">
        <v>5976325000</v>
      </c>
      <c r="J22" s="22">
        <v>97454709410</v>
      </c>
      <c r="K22" s="23">
        <f t="shared" si="0"/>
        <v>6.1324127240040376</v>
      </c>
    </row>
    <row r="23" spans="1:11" ht="18" customHeight="1" x14ac:dyDescent="0.15">
      <c r="A23" s="6">
        <v>2018</v>
      </c>
      <c r="B23" s="24">
        <v>5.9789469999999998</v>
      </c>
      <c r="C23" s="23">
        <v>1.5799000000000001</v>
      </c>
      <c r="D23" s="6"/>
      <c r="E23" s="7">
        <f t="shared" si="1"/>
        <v>7.5588470000000001</v>
      </c>
      <c r="F23" s="7">
        <v>6.1</v>
      </c>
      <c r="G23" s="20"/>
      <c r="H23" s="21">
        <v>30</v>
      </c>
      <c r="I23" s="22">
        <v>5978947000</v>
      </c>
      <c r="J23" s="22">
        <v>97712769411</v>
      </c>
      <c r="K23" s="23">
        <f t="shared" si="0"/>
        <v>6.1189003607617742</v>
      </c>
    </row>
    <row r="24" spans="1:11" ht="18" customHeight="1" x14ac:dyDescent="0.15">
      <c r="A24" s="6">
        <v>2019</v>
      </c>
      <c r="B24" s="24">
        <v>6.9099089999999999</v>
      </c>
      <c r="C24" s="23">
        <v>1.5699000000000001</v>
      </c>
      <c r="D24" s="6"/>
      <c r="E24" s="7">
        <f t="shared" si="1"/>
        <v>8.4798089999999995</v>
      </c>
      <c r="F24" s="7">
        <v>6.8</v>
      </c>
      <c r="G24" s="20"/>
      <c r="H24" s="21" t="s">
        <v>24</v>
      </c>
      <c r="I24" s="22">
        <v>6909909000</v>
      </c>
      <c r="J24" s="22">
        <v>101457093570</v>
      </c>
      <c r="K24" s="23">
        <f t="shared" si="0"/>
        <v>6.8106711486196181</v>
      </c>
    </row>
    <row r="25" spans="1:11" ht="18" customHeight="1" x14ac:dyDescent="0.15">
      <c r="A25" s="6">
        <v>2020</v>
      </c>
      <c r="B25" s="24">
        <v>6.8570659999999997</v>
      </c>
      <c r="C25" s="23">
        <v>2.4609999999999999</v>
      </c>
      <c r="D25" s="6"/>
      <c r="E25" s="7">
        <f t="shared" si="1"/>
        <v>9.318066</v>
      </c>
      <c r="F25" s="7">
        <v>9.6999999999999993</v>
      </c>
      <c r="G25" s="20"/>
      <c r="H25" s="21" t="s">
        <v>25</v>
      </c>
      <c r="I25" s="22">
        <v>6857066000</v>
      </c>
      <c r="J25" s="22">
        <v>102657971326</v>
      </c>
      <c r="K25" s="23">
        <f t="shared" si="0"/>
        <v>6.6795261112502846</v>
      </c>
    </row>
    <row r="26" spans="1:11" ht="18" customHeight="1" x14ac:dyDescent="0.15">
      <c r="A26" s="6">
        <v>2021</v>
      </c>
      <c r="B26" s="24">
        <v>6.0694660000000002</v>
      </c>
      <c r="C26" s="23">
        <v>2.0019</v>
      </c>
      <c r="D26" s="6"/>
      <c r="E26" s="7">
        <f t="shared" si="1"/>
        <v>8.0713660000000012</v>
      </c>
      <c r="F26" s="7">
        <v>5.7</v>
      </c>
      <c r="G26" s="20"/>
      <c r="H26" s="21">
        <v>3</v>
      </c>
      <c r="I26" s="22">
        <v>6069466000</v>
      </c>
      <c r="J26" s="22">
        <v>106609707875</v>
      </c>
      <c r="K26" s="23">
        <f t="shared" si="0"/>
        <v>5.6931644603289371</v>
      </c>
    </row>
    <row r="27" spans="1:11" s="20" customFormat="1" ht="18" customHeight="1" x14ac:dyDescent="0.15">
      <c r="A27" s="6">
        <v>2022</v>
      </c>
      <c r="B27" s="24">
        <v>6.0575229999999998</v>
      </c>
      <c r="C27" s="35">
        <v>1.9957299630000001</v>
      </c>
      <c r="D27" s="6"/>
      <c r="E27" s="7">
        <v>8.0532529630000003</v>
      </c>
      <c r="F27" s="7">
        <v>5.6</v>
      </c>
      <c r="H27" s="21">
        <v>4</v>
      </c>
      <c r="I27" s="22">
        <v>6057523000</v>
      </c>
      <c r="J27" s="22">
        <v>107596424558</v>
      </c>
      <c r="K27" s="23">
        <f t="shared" si="0"/>
        <v>5.6298552901585346</v>
      </c>
    </row>
    <row r="28" spans="1:11" s="20" customFormat="1" ht="18" customHeight="1" x14ac:dyDescent="0.15">
      <c r="A28" s="6">
        <v>2023</v>
      </c>
      <c r="B28" s="24">
        <v>6.0599939999999997</v>
      </c>
      <c r="C28" s="23">
        <v>2.1979013539999999</v>
      </c>
      <c r="D28" s="6"/>
      <c r="E28" s="7">
        <v>8.2578953540000004</v>
      </c>
      <c r="F28" s="7">
        <v>5.3</v>
      </c>
      <c r="H28" s="21">
        <v>5</v>
      </c>
      <c r="I28" s="22">
        <v>6080148000</v>
      </c>
      <c r="J28" s="22">
        <v>114381235569</v>
      </c>
      <c r="K28" s="23">
        <f t="shared" si="0"/>
        <v>5.3156865894600136</v>
      </c>
    </row>
    <row r="29" spans="1:11" s="20" customFormat="1" ht="18" customHeight="1" x14ac:dyDescent="0.15">
      <c r="A29" s="6">
        <v>2024</v>
      </c>
      <c r="B29" s="24">
        <v>6.0827499999999999</v>
      </c>
      <c r="C29" s="23">
        <v>2.349027848</v>
      </c>
      <c r="D29" s="6"/>
      <c r="E29" s="7">
        <v>8.4</v>
      </c>
      <c r="F29" s="7">
        <v>6.6639999999999997</v>
      </c>
      <c r="H29" s="21">
        <v>6</v>
      </c>
      <c r="I29" s="22">
        <v>6082750000</v>
      </c>
      <c r="J29" s="22">
        <v>112571688422</v>
      </c>
      <c r="K29" s="23">
        <f t="shared" si="0"/>
        <v>5.4034456489605622</v>
      </c>
    </row>
    <row r="30" spans="1:11" s="20" customFormat="1" ht="18" customHeight="1" x14ac:dyDescent="0.15">
      <c r="A30" s="6">
        <v>2025</v>
      </c>
      <c r="B30" s="24">
        <v>6.0857520000000003</v>
      </c>
      <c r="C30" s="23">
        <v>2.5390000000000001</v>
      </c>
      <c r="D30" s="6"/>
      <c r="E30" s="7">
        <v>8.6255690000000005</v>
      </c>
      <c r="F30" s="7">
        <f>8.625569*100/133.501219</f>
        <v>6.461041378206442</v>
      </c>
      <c r="H30" s="21">
        <v>7</v>
      </c>
      <c r="I30" s="22">
        <v>6085752000</v>
      </c>
      <c r="J30" s="22">
        <v>115197845248</v>
      </c>
      <c r="K30" s="23">
        <f t="shared" si="0"/>
        <v>5.2828696464751435</v>
      </c>
    </row>
    <row r="31" spans="1:11" s="20" customFormat="1" ht="18" customHeight="1" x14ac:dyDescent="0.15">
      <c r="A31" s="6">
        <v>2026</v>
      </c>
      <c r="B31" s="24">
        <v>6.1077519999999996</v>
      </c>
      <c r="C31" s="6"/>
      <c r="D31" s="6"/>
      <c r="E31" s="7"/>
      <c r="F31" s="7">
        <f>6.107752*100/122.309247</f>
        <v>4.9936960203834788</v>
      </c>
      <c r="H31" s="21">
        <v>8</v>
      </c>
      <c r="I31" s="22">
        <v>6107752000</v>
      </c>
      <c r="J31" s="22">
        <v>122309247035</v>
      </c>
      <c r="K31" s="23">
        <f>I31/J31*100</f>
        <v>4.9936960189544841</v>
      </c>
    </row>
    <row r="32" spans="1:11" s="20" customFormat="1" ht="18" customHeight="1" x14ac:dyDescent="0.15">
      <c r="A32" s="26"/>
      <c r="B32" s="29"/>
      <c r="C32" s="26"/>
      <c r="D32" s="26"/>
      <c r="E32" s="27"/>
      <c r="F32" s="27"/>
      <c r="H32" s="30"/>
      <c r="I32" s="31"/>
      <c r="J32" s="31"/>
      <c r="K32" s="32"/>
    </row>
    <row r="33" spans="1:15" ht="18" customHeight="1" x14ac:dyDescent="0.15">
      <c r="A33" t="s">
        <v>11</v>
      </c>
    </row>
    <row r="34" spans="1:15" x14ac:dyDescent="0.15">
      <c r="B34" s="28" t="s">
        <v>30</v>
      </c>
    </row>
    <row r="35" spans="1:15" x14ac:dyDescent="0.15">
      <c r="B35" s="28" t="s">
        <v>29</v>
      </c>
    </row>
    <row r="37" spans="1:15" x14ac:dyDescent="0.15">
      <c r="B37" s="28"/>
      <c r="F37" s="28"/>
    </row>
    <row r="38" spans="1:15" x14ac:dyDescent="0.15">
      <c r="A38" s="36" t="s">
        <v>10</v>
      </c>
      <c r="B38" s="37" t="s">
        <v>17</v>
      </c>
      <c r="C38" s="38"/>
      <c r="D38" s="38"/>
      <c r="E38" s="38"/>
      <c r="F38" s="38"/>
      <c r="G38" s="38"/>
      <c r="H38" s="38"/>
      <c r="I38" s="38"/>
      <c r="J38" s="38"/>
      <c r="K38" s="38"/>
      <c r="L38" s="38"/>
      <c r="M38" s="38"/>
      <c r="N38" s="38"/>
      <c r="O38" s="38"/>
    </row>
    <row r="39" spans="1:15" x14ac:dyDescent="0.15">
      <c r="A39" s="36">
        <v>2</v>
      </c>
      <c r="B39" s="37" t="s">
        <v>12</v>
      </c>
      <c r="C39" s="38"/>
      <c r="D39" s="38"/>
      <c r="E39" s="38"/>
      <c r="F39" s="38"/>
      <c r="G39" s="38"/>
      <c r="H39" s="38"/>
      <c r="I39" s="38"/>
      <c r="J39" s="38"/>
      <c r="K39" s="38"/>
      <c r="L39" s="38"/>
      <c r="M39" s="38"/>
      <c r="N39" s="38"/>
      <c r="O39" s="38"/>
    </row>
    <row r="40" spans="1:15" x14ac:dyDescent="0.15">
      <c r="A40" s="36">
        <v>3</v>
      </c>
      <c r="B40" s="37" t="s">
        <v>13</v>
      </c>
      <c r="C40" s="38"/>
      <c r="D40" s="38"/>
      <c r="E40" s="38"/>
      <c r="F40" s="38"/>
      <c r="G40" s="38"/>
      <c r="H40" s="38"/>
      <c r="I40" s="38"/>
      <c r="J40" s="38"/>
      <c r="K40" s="38"/>
      <c r="L40" s="38"/>
      <c r="M40" s="38"/>
      <c r="N40" s="38"/>
      <c r="O40" s="38"/>
    </row>
    <row r="41" spans="1:15" x14ac:dyDescent="0.15">
      <c r="A41" s="36">
        <v>4</v>
      </c>
      <c r="B41" s="37" t="s">
        <v>14</v>
      </c>
      <c r="C41" s="38"/>
      <c r="D41" s="38"/>
      <c r="E41" s="38"/>
      <c r="F41" s="38"/>
      <c r="G41" s="38"/>
      <c r="H41" s="38"/>
      <c r="I41" s="38"/>
      <c r="J41" s="38"/>
      <c r="K41" s="38"/>
      <c r="L41" s="38"/>
      <c r="M41" s="38"/>
      <c r="N41" s="38"/>
      <c r="O41" s="38"/>
    </row>
    <row r="42" spans="1:15" x14ac:dyDescent="0.15">
      <c r="A42" s="36">
        <v>5</v>
      </c>
      <c r="B42" s="37" t="s">
        <v>15</v>
      </c>
      <c r="C42" s="38"/>
      <c r="D42" s="38"/>
      <c r="E42" s="38"/>
      <c r="F42" s="38"/>
      <c r="G42" s="38"/>
      <c r="H42" s="38"/>
      <c r="I42" s="38"/>
      <c r="J42" s="38"/>
      <c r="K42" s="38"/>
      <c r="L42" s="38"/>
      <c r="M42" s="38"/>
      <c r="N42" s="38"/>
      <c r="O42" s="38"/>
    </row>
    <row r="43" spans="1:15" x14ac:dyDescent="0.15">
      <c r="A43" s="36">
        <v>6</v>
      </c>
      <c r="B43" s="37" t="s">
        <v>16</v>
      </c>
      <c r="C43" s="38"/>
      <c r="D43" s="38"/>
      <c r="E43" s="38"/>
      <c r="F43" s="38"/>
      <c r="G43" s="38"/>
      <c r="H43" s="38"/>
      <c r="I43" s="38"/>
      <c r="J43" s="38"/>
      <c r="K43" s="38"/>
      <c r="L43" s="38"/>
      <c r="M43" s="38"/>
      <c r="N43" s="38"/>
      <c r="O43" s="38"/>
    </row>
    <row r="44" spans="1:15" x14ac:dyDescent="0.15">
      <c r="A44" s="36">
        <v>7</v>
      </c>
      <c r="B44" s="37" t="s">
        <v>18</v>
      </c>
      <c r="C44" s="38"/>
      <c r="D44" s="38"/>
      <c r="E44" s="38"/>
      <c r="F44" s="38"/>
      <c r="G44" s="38"/>
      <c r="H44" s="38"/>
      <c r="I44" s="38"/>
      <c r="J44" s="38"/>
      <c r="K44" s="38"/>
      <c r="L44" s="38"/>
      <c r="M44" s="38"/>
      <c r="N44" s="38"/>
      <c r="O44" s="38"/>
    </row>
    <row r="45" spans="1:15" x14ac:dyDescent="0.15">
      <c r="A45" s="38">
        <v>8</v>
      </c>
      <c r="B45" s="38" t="s">
        <v>21</v>
      </c>
      <c r="C45" s="38"/>
      <c r="D45" s="38"/>
      <c r="E45" s="38"/>
      <c r="F45" s="38"/>
      <c r="G45" s="38"/>
      <c r="H45" s="38"/>
      <c r="I45" s="38"/>
      <c r="J45" s="38"/>
      <c r="K45" s="38"/>
      <c r="L45" s="38"/>
      <c r="M45" s="38"/>
      <c r="N45" s="38"/>
      <c r="O45" s="38"/>
    </row>
    <row r="46" spans="1:15" x14ac:dyDescent="0.15">
      <c r="A46" s="38"/>
      <c r="B46" s="38"/>
      <c r="C46" s="38"/>
      <c r="D46" s="38"/>
      <c r="E46" s="38"/>
      <c r="F46" s="38"/>
      <c r="G46" s="38"/>
      <c r="H46" s="38"/>
      <c r="I46" s="38"/>
      <c r="J46" s="38"/>
      <c r="K46" s="38"/>
      <c r="L46" s="38"/>
      <c r="M46" s="38"/>
      <c r="N46" s="38"/>
      <c r="O46" s="38"/>
    </row>
  </sheetData>
  <mergeCells count="2">
    <mergeCell ref="F4:F6"/>
    <mergeCell ref="K4:K6"/>
  </mergeCells>
  <phoneticPr fontId="2"/>
  <hyperlinks>
    <hyperlink ref="B35" r:id="rId1" display="https://www.bb.mof.go.jp/server/2026/dlpdf/DL202611001.pdf" xr:uid="{E6E0DCE5-53F1-4172-94FC-126811368073}"/>
    <hyperlink ref="B34" r:id="rId2" xr:uid="{D0CDF2A0-4166-416C-97F6-66C901688CDC}"/>
  </hyperlinks>
  <pageMargins left="0.7" right="0.7" top="0.75" bottom="0.75" header="0.3" footer="0.3"/>
  <pageSetup paperSize="13" scale="80" fitToHeight="0"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154F1FFF662804E92EAB4C435018A53" ma:contentTypeVersion="4" ma:contentTypeDescription="新しいドキュメントを作成します。" ma:contentTypeScope="" ma:versionID="083a6170556b6588373a6a0e471d5e39">
  <xsd:schema xmlns:xsd="http://www.w3.org/2001/XMLSchema" xmlns:xs="http://www.w3.org/2001/XMLSchema" xmlns:p="http://schemas.microsoft.com/office/2006/metadata/properties" xmlns:ns2="61c9ea3e-819c-49ab-b112-f933630f9e2d" targetNamespace="http://schemas.microsoft.com/office/2006/metadata/properties" ma:root="true" ma:fieldsID="28b7ff684b9e578342abbb65f2492f55" ns2:_="">
    <xsd:import namespace="61c9ea3e-819c-49ab-b112-f933630f9e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c9ea3e-819c-49ab-b112-f933630f9e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B51801-682E-48E6-BD4B-E58C48E1FF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c9ea3e-819c-49ab-b112-f933630f9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F950CB-6964-46B0-A0C7-8FD7E575A9FA}">
  <ds:schemaRefs>
    <ds:schemaRef ds:uri="http://schemas.microsoft.com/sharepoint/v3/contenttype/forms"/>
  </ds:schemaRefs>
</ds:datastoreItem>
</file>

<file path=customXml/itemProps3.xml><?xml version="1.0" encoding="utf-8"?>
<ds:datastoreItem xmlns:ds="http://schemas.openxmlformats.org/officeDocument/2006/customXml" ds:itemID="{5A323E9C-1DEB-4EEE-AC15-7668E983BCD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vt:lpstr>
      <vt:lpstr>'2026'!Print_Area</vt:lpstr>
    </vt:vector>
  </TitlesOfParts>
  <Company>社団法人　日本建設業団体連合会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SHIMAZAKI</dc:creator>
  <cp:lastModifiedBy>鈴木 彩世</cp:lastModifiedBy>
  <cp:lastPrinted>2025-05-10T01:57:10Z</cp:lastPrinted>
  <dcterms:created xsi:type="dcterms:W3CDTF">2004-03-01T02:27:54Z</dcterms:created>
  <dcterms:modified xsi:type="dcterms:W3CDTF">2026-06-04T06:10:26Z</dcterms:modified>
</cp:coreProperties>
</file>