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2023" sheetId="1" r:id="rId1"/>
  </sheets>
  <externalReferences>
    <externalReference r:id="rId4"/>
    <externalReference r:id="rId5"/>
  </externalReferences>
  <definedNames>
    <definedName name="_Order1" hidden="1">255</definedName>
    <definedName name="g1_kihon_sisan2">#REF!</definedName>
    <definedName name="間接費括り書き">'[2]建設補修'!$A$1:$D$31</definedName>
    <definedName name="間接費修正">'[2]建設補修'!$A$1:$FK$305</definedName>
    <definedName name="事務費DB">#REF!</definedName>
  </definedNames>
  <calcPr fullCalcOnLoad="1"/>
</workbook>
</file>

<file path=xl/sharedStrings.xml><?xml version="1.0" encoding="utf-8"?>
<sst xmlns="http://schemas.openxmlformats.org/spreadsheetml/2006/main" count="22" uniqueCount="22">
  <si>
    <t>「物価指数月報」</t>
  </si>
  <si>
    <t>建設工事費デフレーター（年度平均）</t>
  </si>
  <si>
    <t>建設用材料企業物価指数</t>
  </si>
  <si>
    <t>資料等</t>
  </si>
  <si>
    <t>賃金指数
現金給与総額
年度平均</t>
  </si>
  <si>
    <t>５人以上</t>
  </si>
  <si>
    <t>就業形態計</t>
  </si>
  <si>
    <r>
      <t>「建設工事費デフレーター（年度平均）
2015</t>
    </r>
    <r>
      <rPr>
        <sz val="11"/>
        <rFont val="ＭＳ Ｐゴシック"/>
        <family val="3"/>
      </rPr>
      <t>年度基準</t>
    </r>
  </si>
  <si>
    <t>毎月勤労統計調査 毎月勤労統計調査　全国調査 長期時系列表 月次・年次・年度次・半期・四半期 | ファイル | 統計データを探す | 政府統計の総合窓口 (e-stat.go.jp)</t>
  </si>
  <si>
    <t>資料出所：国土交通省「建設工事費デフレーター」　　日本銀行「企業物価指数」　　厚生労働省「毎月勤労統計調査」</t>
  </si>
  <si>
    <t>統計別検索 (boj.or.jp)</t>
  </si>
  <si>
    <t>「毎月勤労統計調査」令和2年(2020)平均=100</t>
  </si>
  <si>
    <t>（注）</t>
  </si>
  <si>
    <t>建設コスト　　　　　（前年度からの変化率）</t>
  </si>
  <si>
    <t>労務費　　　　（前年度からの変化率）</t>
  </si>
  <si>
    <t>資材費　　　　（前年度からの変化率）</t>
  </si>
  <si>
    <t>建設コスト変化率の推移</t>
  </si>
  <si>
    <t>建設工事費デフレーター 時系列（年度別） 年度次 2022年度 | ファイル | 統計データを探す | 政府統計の総合窓口 (e-stat.go.jp)</t>
  </si>
  <si>
    <t>2020年基準</t>
  </si>
  <si>
    <t>建設コスト：建設工事費デフレーター　　　資材価格：企業物価指数（投資財指数）　　　労務費：毎月勤労統計（建設業現金給与総額）</t>
  </si>
  <si>
    <t>企業物価指数</t>
  </si>
  <si>
    <t>　　：投資財指数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</si>
</sst>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%"/>
    <numFmt numFmtId="186" formatCode="0_ "/>
    <numFmt numFmtId="187" formatCode="0.0_);[Red]\(0.0\)"/>
    <numFmt numFmtId="188" formatCode="#,##0.0;[Red]\-#,##0.0"/>
    <numFmt numFmtId="189" formatCode="0.000000_ "/>
    <numFmt numFmtId="190" formatCode="#,##0.000;[Red]\-#,##0.000"/>
    <numFmt numFmtId="191" formatCode="0.0;[Red]\-0.0"/>
    <numFmt numFmtId="192" formatCode="0.00000_);[Red]\(0.00000\)"/>
    <numFmt numFmtId="193" formatCode="0.00_);[Red]\(0.00\)"/>
    <numFmt numFmtId="194" formatCode="0.0_ ;[Red]\-0.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"/>
    <numFmt numFmtId="203" formatCode="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5" fontId="5" fillId="0" borderId="0" xfId="42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43" applyAlignment="1" applyProtection="1">
      <alignment/>
      <protection/>
    </xf>
    <xf numFmtId="0" fontId="0" fillId="0" borderId="0" xfId="0" applyAlignment="1">
      <alignment horizontal="right"/>
    </xf>
    <xf numFmtId="179" fontId="0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179" fontId="0" fillId="0" borderId="18" xfId="0" applyNumberFormat="1" applyFont="1" applyFill="1" applyBorder="1" applyAlignment="1">
      <alignment/>
    </xf>
    <xf numFmtId="179" fontId="0" fillId="0" borderId="18" xfId="0" applyNumberFormat="1" applyBorder="1" applyAlignment="1">
      <alignment vertical="center"/>
    </xf>
    <xf numFmtId="184" fontId="0" fillId="0" borderId="18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 horizontal="right"/>
    </xf>
    <xf numFmtId="184" fontId="0" fillId="0" borderId="17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186" fontId="9" fillId="0" borderId="19" xfId="0" applyNumberFormat="1" applyFont="1" applyBorder="1" applyAlignment="1">
      <alignment wrapText="1"/>
    </xf>
    <xf numFmtId="179" fontId="10" fillId="0" borderId="20" xfId="0" applyNumberFormat="1" applyFont="1" applyFill="1" applyBorder="1" applyAlignment="1">
      <alignment/>
    </xf>
    <xf numFmtId="179" fontId="10" fillId="0" borderId="21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79" fontId="10" fillId="0" borderId="22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4 2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360\D\01_&#32113;&#35336;&#35299;&#26512;&#20418;\&#24314;&#35373;&#12487;&#12501;&#12524;&#12540;&#12479;&#12540;\H17&#24180;&#24230;&#22522;&#28310;&#12408;&#12398;&#25913;&#23450;&#20316;&#26989;\&#21407;&#31295;\&#12522;&#12531;&#12463;&#20418;&#2596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akajima-m2yp\&#12487;&#12473;&#12463;&#12488;&#12483;&#12503;\H12&#22303;&#26408;&#37096;&#38272;&#29983;&#29987;&#38989;&#12539;&#29987;&#20986;&#38989;&#25512;&#35336;&#12481;&#12455;&#12483;&#1246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ltsuki"/>
      <sheetName val="表２リンク係数"/>
      <sheetName val="河川総合開発ウェイト"/>
      <sheetName val="defltsuki 2005接続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G3" t="str">
            <v>（単位：百万円）</v>
          </cell>
        </row>
        <row r="4">
          <cell r="C4" t="str">
            <v>元請完成工事高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450071&amp;kikan=00450&amp;tstat=000001011791&amp;cycle=0&amp;tclass1=000001035519&amp;tclass2=000001144287&amp;tclass3val=0" TargetMode="External" /><Relationship Id="rId2" Type="http://schemas.openxmlformats.org/officeDocument/2006/relationships/hyperlink" Target="https://www.stat-search.boj.or.jp/ssi/cgi-bin/famecgi2?cgi=$nme_a000&amp;lstSelection=PR01" TargetMode="External" /><Relationship Id="rId3" Type="http://schemas.openxmlformats.org/officeDocument/2006/relationships/hyperlink" Target="https://www.e-stat.go.jp/stat-search/files?page=1&amp;layout=datalist&amp;toukei=00600270&amp;kikan=00600&amp;tstat=000001013583&amp;cycle=8&amp;year=20221&amp;month=0&amp;tclass1=000001013605&amp;result_back=1&amp;cycle_facet=cycle&amp;tclass2val=0&amp;metadata=1&amp;data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3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17.25">
      <c r="C1" s="11" t="s">
        <v>16</v>
      </c>
    </row>
    <row r="2" ht="14.25" thickBot="1"/>
    <row r="3" spans="3:9" ht="48">
      <c r="C3" s="28"/>
      <c r="D3" s="21" t="s">
        <v>1</v>
      </c>
      <c r="E3" s="29" t="s">
        <v>13</v>
      </c>
      <c r="F3" s="21" t="s">
        <v>4</v>
      </c>
      <c r="G3" s="29" t="s">
        <v>14</v>
      </c>
      <c r="H3" s="21" t="s">
        <v>2</v>
      </c>
      <c r="I3" s="29" t="s">
        <v>15</v>
      </c>
    </row>
    <row r="4" spans="2:9" ht="13.5" customHeight="1">
      <c r="B4" s="10"/>
      <c r="C4" s="32">
        <v>2002</v>
      </c>
      <c r="D4" s="24">
        <v>87.1</v>
      </c>
      <c r="E4" s="30">
        <v>-1</v>
      </c>
      <c r="F4" s="22">
        <v>85.5</v>
      </c>
      <c r="G4" s="30">
        <v>-2.6</v>
      </c>
      <c r="H4" s="23">
        <v>99.3</v>
      </c>
      <c r="I4" s="30">
        <v>-2.4</v>
      </c>
    </row>
    <row r="5" spans="2:9" ht="13.5">
      <c r="B5" s="10"/>
      <c r="C5" s="32">
        <v>2003</v>
      </c>
      <c r="D5" s="24">
        <v>87.6</v>
      </c>
      <c r="E5" s="30">
        <f aca="true" t="shared" si="0" ref="E5:E22">(D5/D4-1)*100</f>
        <v>0.574052812858783</v>
      </c>
      <c r="F5" s="22">
        <v>85.2</v>
      </c>
      <c r="G5" s="30">
        <v>-0.3</v>
      </c>
      <c r="H5" s="23">
        <v>97.5</v>
      </c>
      <c r="I5" s="30">
        <f>ROUND((H5/H4-1)*100,1)</f>
        <v>-1.8</v>
      </c>
    </row>
    <row r="6" spans="2:9" ht="13.5">
      <c r="B6" s="10"/>
      <c r="C6" s="32">
        <v>2004</v>
      </c>
      <c r="D6" s="24">
        <v>88.6</v>
      </c>
      <c r="E6" s="30">
        <f t="shared" si="0"/>
        <v>1.1415525114155223</v>
      </c>
      <c r="F6" s="22">
        <v>85.9</v>
      </c>
      <c r="G6" s="30">
        <v>0.8</v>
      </c>
      <c r="H6" s="23">
        <v>98.2</v>
      </c>
      <c r="I6" s="30">
        <f aca="true" t="shared" si="1" ref="I6:I24">ROUND((H6/H5-1)*100,1)</f>
        <v>0.7</v>
      </c>
    </row>
    <row r="7" spans="2:9" ht="13.5">
      <c r="B7" s="10"/>
      <c r="C7" s="32">
        <v>2005</v>
      </c>
      <c r="D7" s="24">
        <v>89.7</v>
      </c>
      <c r="E7" s="30">
        <f t="shared" si="0"/>
        <v>1.2415349887133331</v>
      </c>
      <c r="F7" s="22">
        <v>86</v>
      </c>
      <c r="G7" s="30">
        <v>0.2</v>
      </c>
      <c r="H7" s="23">
        <v>98.2</v>
      </c>
      <c r="I7" s="30">
        <f t="shared" si="1"/>
        <v>0</v>
      </c>
    </row>
    <row r="8" spans="2:9" ht="13.5">
      <c r="B8" s="10"/>
      <c r="C8" s="32">
        <v>2006</v>
      </c>
      <c r="D8" s="24">
        <v>91.5</v>
      </c>
      <c r="E8" s="30">
        <f t="shared" si="0"/>
        <v>2.006688963210701</v>
      </c>
      <c r="F8" s="22">
        <v>86.6</v>
      </c>
      <c r="G8" s="30">
        <v>0.6</v>
      </c>
      <c r="H8" s="23">
        <v>99.1</v>
      </c>
      <c r="I8" s="30">
        <f t="shared" si="1"/>
        <v>0.9</v>
      </c>
    </row>
    <row r="9" spans="2:9" ht="13.5">
      <c r="B9" s="10"/>
      <c r="C9" s="33">
        <v>2007</v>
      </c>
      <c r="D9" s="24">
        <v>93.8</v>
      </c>
      <c r="E9" s="30">
        <f t="shared" si="0"/>
        <v>2.5136612021857907</v>
      </c>
      <c r="F9" s="22">
        <v>88.8</v>
      </c>
      <c r="G9" s="30">
        <f>ROUND((F9/F8-1)*100,1)</f>
        <v>2.5</v>
      </c>
      <c r="H9" s="23">
        <v>99.6</v>
      </c>
      <c r="I9" s="30">
        <f t="shared" si="1"/>
        <v>0.5</v>
      </c>
    </row>
    <row r="10" spans="2:9" ht="13.5">
      <c r="B10" s="10"/>
      <c r="C10" s="33">
        <v>2008</v>
      </c>
      <c r="D10" s="25">
        <v>96.8</v>
      </c>
      <c r="E10" s="30">
        <f t="shared" si="0"/>
        <v>3.1982942430703654</v>
      </c>
      <c r="F10" s="22">
        <v>90.3</v>
      </c>
      <c r="G10" s="30">
        <v>1.8</v>
      </c>
      <c r="H10" s="23">
        <v>101</v>
      </c>
      <c r="I10" s="30">
        <f t="shared" si="1"/>
        <v>1.4</v>
      </c>
    </row>
    <row r="11" spans="2:9" ht="13.5">
      <c r="B11" s="10"/>
      <c r="C11" s="33">
        <v>2009</v>
      </c>
      <c r="D11" s="26">
        <v>93.4</v>
      </c>
      <c r="E11" s="30">
        <f t="shared" si="0"/>
        <v>-3.51239669421487</v>
      </c>
      <c r="F11" s="20">
        <v>89.4</v>
      </c>
      <c r="G11" s="30">
        <v>-1</v>
      </c>
      <c r="H11" s="23">
        <v>97.6</v>
      </c>
      <c r="I11" s="30">
        <f t="shared" si="1"/>
        <v>-3.4</v>
      </c>
    </row>
    <row r="12" spans="2:9" ht="13.5">
      <c r="B12" s="10"/>
      <c r="C12" s="33">
        <v>2010</v>
      </c>
      <c r="D12" s="26">
        <v>93.5</v>
      </c>
      <c r="E12" s="30">
        <f>(D12/D11-1)*100</f>
        <v>0.10706638115631772</v>
      </c>
      <c r="F12" s="20">
        <v>88.7</v>
      </c>
      <c r="G12" s="30">
        <v>-0.9</v>
      </c>
      <c r="H12" s="23">
        <v>96.6</v>
      </c>
      <c r="I12" s="30">
        <f t="shared" si="1"/>
        <v>-1</v>
      </c>
    </row>
    <row r="13" spans="3:18" s="10" customFormat="1" ht="13.5">
      <c r="C13" s="33">
        <v>2011</v>
      </c>
      <c r="D13" s="26">
        <v>94.7</v>
      </c>
      <c r="E13" s="30">
        <f t="shared" si="0"/>
        <v>1.2834224598930577</v>
      </c>
      <c r="F13" s="22">
        <v>89.2</v>
      </c>
      <c r="G13" s="30">
        <v>0.6</v>
      </c>
      <c r="H13" s="23">
        <v>96.1</v>
      </c>
      <c r="I13" s="30">
        <f t="shared" si="1"/>
        <v>-0.5</v>
      </c>
      <c r="K13"/>
      <c r="L13"/>
      <c r="M13"/>
      <c r="N13"/>
      <c r="O13"/>
      <c r="P13"/>
      <c r="Q13"/>
      <c r="R13"/>
    </row>
    <row r="14" spans="3:18" s="10" customFormat="1" ht="13.5">
      <c r="C14" s="33">
        <v>2012</v>
      </c>
      <c r="D14" s="26">
        <v>94.1</v>
      </c>
      <c r="E14" s="30">
        <f t="shared" si="0"/>
        <v>-0.6335797254487963</v>
      </c>
      <c r="F14" s="22">
        <v>87.6</v>
      </c>
      <c r="G14" s="30">
        <v>-1.7</v>
      </c>
      <c r="H14" s="23">
        <v>95.7</v>
      </c>
      <c r="I14" s="30">
        <f t="shared" si="1"/>
        <v>-0.4</v>
      </c>
      <c r="K14"/>
      <c r="L14"/>
      <c r="M14"/>
      <c r="N14"/>
      <c r="O14"/>
      <c r="P14"/>
      <c r="Q14"/>
      <c r="R14"/>
    </row>
    <row r="15" spans="3:18" s="10" customFormat="1" ht="13.5">
      <c r="C15" s="33">
        <v>2013</v>
      </c>
      <c r="D15" s="26">
        <v>96.5</v>
      </c>
      <c r="E15" s="30">
        <f t="shared" si="0"/>
        <v>2.5504782146652527</v>
      </c>
      <c r="F15" s="22">
        <v>88.8</v>
      </c>
      <c r="G15" s="30">
        <v>1.5</v>
      </c>
      <c r="H15" s="23">
        <v>98.4</v>
      </c>
      <c r="I15" s="30">
        <f t="shared" si="1"/>
        <v>2.8</v>
      </c>
      <c r="K15"/>
      <c r="L15"/>
      <c r="M15"/>
      <c r="N15"/>
      <c r="O15"/>
      <c r="P15"/>
      <c r="Q15"/>
      <c r="R15"/>
    </row>
    <row r="16" spans="3:18" s="10" customFormat="1" ht="13.5">
      <c r="C16" s="33">
        <v>2014</v>
      </c>
      <c r="D16" s="26">
        <v>99.8</v>
      </c>
      <c r="E16" s="30">
        <f t="shared" si="0"/>
        <v>3.4196891191709877</v>
      </c>
      <c r="F16" s="22">
        <v>89.9</v>
      </c>
      <c r="G16" s="30">
        <v>1.3</v>
      </c>
      <c r="H16" s="23">
        <v>100</v>
      </c>
      <c r="I16" s="30">
        <f t="shared" si="1"/>
        <v>1.6</v>
      </c>
      <c r="K16"/>
      <c r="L16"/>
      <c r="M16"/>
      <c r="N16"/>
      <c r="O16"/>
      <c r="P16"/>
      <c r="Q16"/>
      <c r="R16"/>
    </row>
    <row r="17" spans="3:9" ht="13.5" customHeight="1">
      <c r="C17" s="33">
        <v>2015</v>
      </c>
      <c r="D17" s="25">
        <v>100</v>
      </c>
      <c r="E17" s="30">
        <f t="shared" si="0"/>
        <v>0.20040080160321772</v>
      </c>
      <c r="F17" s="22">
        <v>91.7</v>
      </c>
      <c r="G17" s="30">
        <f>ROUND((F17/F16-1)*100,1)</f>
        <v>2</v>
      </c>
      <c r="H17" s="23">
        <v>100</v>
      </c>
      <c r="I17" s="30">
        <f t="shared" si="1"/>
        <v>0</v>
      </c>
    </row>
    <row r="18" spans="3:9" ht="13.5" customHeight="1">
      <c r="C18" s="33">
        <v>2016</v>
      </c>
      <c r="D18" s="25">
        <v>100.3</v>
      </c>
      <c r="E18" s="30">
        <f t="shared" si="0"/>
        <v>0.29999999999998916</v>
      </c>
      <c r="F18" s="22">
        <v>93</v>
      </c>
      <c r="G18" s="30">
        <f>ROUND((F18/F17-1)*100,1)</f>
        <v>1.4</v>
      </c>
      <c r="H18" s="23">
        <v>98.1</v>
      </c>
      <c r="I18" s="30">
        <f t="shared" si="1"/>
        <v>-1.9</v>
      </c>
    </row>
    <row r="19" spans="3:9" ht="13.5" customHeight="1">
      <c r="C19" s="33">
        <v>2017</v>
      </c>
      <c r="D19" s="25">
        <v>102.3</v>
      </c>
      <c r="E19" s="30">
        <f t="shared" si="0"/>
        <v>1.9940179461615193</v>
      </c>
      <c r="F19" s="22">
        <v>94</v>
      </c>
      <c r="G19" s="30">
        <f>ROUND((F19/F18-1)*100,1)</f>
        <v>1.1</v>
      </c>
      <c r="H19" s="23">
        <v>99.5</v>
      </c>
      <c r="I19" s="30">
        <f t="shared" si="1"/>
        <v>1.4</v>
      </c>
    </row>
    <row r="20" spans="3:9" ht="13.5">
      <c r="C20" s="33">
        <v>2018</v>
      </c>
      <c r="D20" s="25">
        <v>105.6</v>
      </c>
      <c r="E20" s="30">
        <v>3.2</v>
      </c>
      <c r="F20" s="22">
        <v>97.7</v>
      </c>
      <c r="G20" s="30">
        <v>4</v>
      </c>
      <c r="H20" s="23">
        <v>100.9</v>
      </c>
      <c r="I20" s="30">
        <f t="shared" si="1"/>
        <v>1.4</v>
      </c>
    </row>
    <row r="21" spans="3:9" ht="13.5">
      <c r="C21" s="33">
        <v>2019</v>
      </c>
      <c r="D21" s="25">
        <v>108</v>
      </c>
      <c r="E21" s="30">
        <v>2.3</v>
      </c>
      <c r="F21" s="22">
        <v>100.4</v>
      </c>
      <c r="G21" s="30">
        <v>2.7</v>
      </c>
      <c r="H21" s="23">
        <v>100.6</v>
      </c>
      <c r="I21" s="30">
        <f t="shared" si="1"/>
        <v>-0.3</v>
      </c>
    </row>
    <row r="22" spans="3:9" ht="13.5">
      <c r="C22" s="33">
        <v>2020</v>
      </c>
      <c r="D22" s="25">
        <v>107.9</v>
      </c>
      <c r="E22" s="30">
        <f t="shared" si="0"/>
        <v>-0.09259259259258856</v>
      </c>
      <c r="F22" s="22">
        <v>99.7</v>
      </c>
      <c r="G22" s="30">
        <v>-0.6</v>
      </c>
      <c r="H22" s="23">
        <v>99.9</v>
      </c>
      <c r="I22" s="30">
        <f t="shared" si="1"/>
        <v>-0.7</v>
      </c>
    </row>
    <row r="23" spans="3:9" ht="13.5">
      <c r="C23" s="33">
        <v>2021</v>
      </c>
      <c r="D23" s="25">
        <v>113.2</v>
      </c>
      <c r="E23" s="35">
        <v>4.9</v>
      </c>
      <c r="F23" s="22">
        <v>100.6</v>
      </c>
      <c r="G23" s="35">
        <v>0.9</v>
      </c>
      <c r="H23" s="23">
        <v>106.6</v>
      </c>
      <c r="I23" s="30">
        <f t="shared" si="1"/>
        <v>6.7</v>
      </c>
    </row>
    <row r="24" spans="3:9" ht="14.25" thickBot="1">
      <c r="C24" s="34">
        <v>2022</v>
      </c>
      <c r="D24" s="25">
        <v>120</v>
      </c>
      <c r="E24" s="31">
        <v>6</v>
      </c>
      <c r="F24" s="22">
        <v>103.3</v>
      </c>
      <c r="G24" s="31">
        <v>2.7</v>
      </c>
      <c r="H24" s="23">
        <v>116.5</v>
      </c>
      <c r="I24" s="30">
        <f t="shared" si="1"/>
        <v>9.3</v>
      </c>
    </row>
    <row r="25" spans="3:9" ht="13.5">
      <c r="C25" s="27" t="s">
        <v>3</v>
      </c>
      <c r="D25" s="37" t="s">
        <v>7</v>
      </c>
      <c r="E25" s="38"/>
      <c r="F25" s="40" t="s">
        <v>11</v>
      </c>
      <c r="G25" s="41"/>
      <c r="H25" s="3" t="s">
        <v>0</v>
      </c>
      <c r="I25" s="2"/>
    </row>
    <row r="26" spans="3:9" ht="13.5">
      <c r="C26" s="12"/>
      <c r="D26" s="39"/>
      <c r="E26" s="38"/>
      <c r="F26" s="42"/>
      <c r="G26" s="41"/>
      <c r="H26" s="16" t="s">
        <v>18</v>
      </c>
      <c r="I26" s="17"/>
    </row>
    <row r="27" spans="3:9" ht="13.5">
      <c r="C27" s="12"/>
      <c r="D27" s="39"/>
      <c r="E27" s="38"/>
      <c r="F27" s="42"/>
      <c r="G27" s="41"/>
      <c r="H27" s="1" t="s">
        <v>20</v>
      </c>
      <c r="I27" s="2"/>
    </row>
    <row r="28" spans="3:9" ht="13.5">
      <c r="C28" s="12"/>
      <c r="D28" s="6"/>
      <c r="E28" s="7"/>
      <c r="F28" s="1" t="s">
        <v>5</v>
      </c>
      <c r="G28" s="2"/>
      <c r="H28" s="1" t="s">
        <v>21</v>
      </c>
      <c r="I28" s="2"/>
    </row>
    <row r="29" spans="3:9" ht="13.5">
      <c r="C29" s="13"/>
      <c r="D29" s="8"/>
      <c r="E29" s="9"/>
      <c r="F29" s="4" t="s">
        <v>6</v>
      </c>
      <c r="G29" s="5"/>
      <c r="H29" s="4"/>
      <c r="I29" s="5"/>
    </row>
    <row r="31" spans="3:4" ht="13.5">
      <c r="C31" s="19" t="s">
        <v>12</v>
      </c>
      <c r="D31" t="s">
        <v>19</v>
      </c>
    </row>
    <row r="32" spans="4:6" ht="13.5">
      <c r="D32" s="14"/>
      <c r="F32" s="15"/>
    </row>
    <row r="33" ht="13.5">
      <c r="C33" t="s">
        <v>9</v>
      </c>
    </row>
    <row r="34" ht="13.5">
      <c r="C34" s="18" t="s">
        <v>17</v>
      </c>
    </row>
    <row r="35" ht="13.5">
      <c r="C35" s="18" t="s">
        <v>10</v>
      </c>
    </row>
    <row r="36" ht="13.5">
      <c r="C36" s="18" t="s">
        <v>8</v>
      </c>
    </row>
    <row r="43" ht="13.5">
      <c r="C43" s="36"/>
    </row>
  </sheetData>
  <sheetProtection/>
  <mergeCells count="2">
    <mergeCell ref="D25:E27"/>
    <mergeCell ref="F25:G27"/>
  </mergeCells>
  <hyperlinks>
    <hyperlink ref="C36" r:id="rId1" display="https://www.e-stat.go.jp/stat-search/files?page=1&amp;layout=datalist&amp;toukei=00450071&amp;kikan=00450&amp;tstat=000001011791&amp;cycle=0&amp;tclass1=000001035519&amp;tclass2=000001144287&amp;tclass3val=0"/>
    <hyperlink ref="C35" r:id="rId2" display="https://www.stat-search.boj.or.jp/ssi/cgi-bin/famecgi2?cgi=$nme_a000&amp;lstSelection=PR01"/>
    <hyperlink ref="C34" r:id="rId3" display="https://www.e-stat.go.jp/stat-search/files?page=1&amp;layout=datalist&amp;toukei=00600270&amp;kikan=00600&amp;tstat=000001013583&amp;cycle=8&amp;year=20221&amp;month=0&amp;tclass1=000001013605&amp;result_back=1&amp;cycle_facet=cycle&amp;tclass2val=0&amp;metadata=1&amp;data=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河合一宏</dc:creator>
  <cp:keywords/>
  <dc:description/>
  <cp:lastModifiedBy>sys22</cp:lastModifiedBy>
  <cp:lastPrinted>2021-07-19T00:10:50Z</cp:lastPrinted>
  <dcterms:created xsi:type="dcterms:W3CDTF">2001-03-15T07:48:07Z</dcterms:created>
  <dcterms:modified xsi:type="dcterms:W3CDTF">2023-11-06T01:05:31Z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