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/日建連確認依頼済み/"/>
    </mc:Choice>
  </mc:AlternateContent>
  <xr:revisionPtr revIDLastSave="2" documentId="8_{5C61A2CA-FF45-434E-AF91-BB81CE004280}" xr6:coauthVersionLast="47" xr6:coauthVersionMax="47" xr10:uidLastSave="{9B2E584C-0AA3-4D97-ABBD-C5B517DED861}"/>
  <bookViews>
    <workbookView xWindow="28680" yWindow="-120" windowWidth="29040" windowHeight="15720" xr2:uid="{1C9CD649-25D4-430E-AC16-7C8833AF002E}"/>
  </bookViews>
  <sheets>
    <sheet name="2024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7" l="1"/>
  <c r="F32" i="27"/>
  <c r="R31" i="27"/>
  <c r="R32" i="27"/>
  <c r="N32" i="27"/>
  <c r="G11" i="27"/>
  <c r="N31" i="27"/>
  <c r="G32" i="27"/>
  <c r="J32" i="27"/>
  <c r="G31" i="27"/>
  <c r="J31" i="27"/>
  <c r="F31" i="27"/>
  <c r="R30" i="27"/>
  <c r="N30" i="27"/>
  <c r="G30" i="27"/>
  <c r="J30" i="27"/>
  <c r="F30" i="27"/>
  <c r="R29" i="27"/>
  <c r="N29" i="27"/>
  <c r="G29" i="27"/>
  <c r="F29" i="27"/>
  <c r="R28" i="27"/>
  <c r="N28" i="27"/>
  <c r="G28" i="27"/>
  <c r="F28" i="27"/>
  <c r="R27" i="27"/>
  <c r="N27" i="27"/>
  <c r="G27" i="27"/>
  <c r="J27" i="27"/>
  <c r="F27" i="27"/>
  <c r="R26" i="27"/>
  <c r="N26" i="27"/>
  <c r="G26" i="27"/>
  <c r="J26" i="27"/>
  <c r="F26" i="27"/>
  <c r="R25" i="27"/>
  <c r="N25" i="27"/>
  <c r="G25" i="27"/>
  <c r="J25" i="27"/>
  <c r="F25" i="27"/>
  <c r="R24" i="27"/>
  <c r="N24" i="27"/>
  <c r="G24" i="27"/>
  <c r="J24" i="27"/>
  <c r="F24" i="27"/>
  <c r="R23" i="27"/>
  <c r="N23" i="27"/>
  <c r="G23" i="27"/>
  <c r="J23" i="27"/>
  <c r="F23" i="27"/>
  <c r="R22" i="27"/>
  <c r="N22" i="27"/>
  <c r="G22" i="27"/>
  <c r="J22" i="27"/>
  <c r="F22" i="27"/>
  <c r="R21" i="27"/>
  <c r="N21" i="27"/>
  <c r="G21" i="27"/>
  <c r="F21" i="27"/>
  <c r="R20" i="27"/>
  <c r="N20" i="27"/>
  <c r="G20" i="27"/>
  <c r="J20" i="27"/>
  <c r="F20" i="27"/>
  <c r="R19" i="27"/>
  <c r="N19" i="27"/>
  <c r="G19" i="27"/>
  <c r="J19" i="27"/>
  <c r="F19" i="27"/>
  <c r="R18" i="27"/>
  <c r="N18" i="27"/>
  <c r="G18" i="27"/>
  <c r="J18" i="27"/>
  <c r="F18" i="27"/>
  <c r="R17" i="27"/>
  <c r="N17" i="27"/>
  <c r="G17" i="27"/>
  <c r="J17" i="27"/>
  <c r="F17" i="27"/>
  <c r="R16" i="27"/>
  <c r="N16" i="27"/>
  <c r="G16" i="27"/>
  <c r="J16" i="27"/>
  <c r="F16" i="27"/>
  <c r="R15" i="27"/>
  <c r="N15" i="27"/>
  <c r="G15" i="27"/>
  <c r="J15" i="27"/>
  <c r="F15" i="27"/>
  <c r="R14" i="27"/>
  <c r="N14" i="27"/>
  <c r="G14" i="27"/>
  <c r="J14" i="27"/>
  <c r="F14" i="27"/>
  <c r="R13" i="27"/>
  <c r="N13" i="27"/>
  <c r="G13" i="27"/>
  <c r="F13" i="27"/>
  <c r="R12" i="27"/>
  <c r="N12" i="27"/>
  <c r="J12" i="27"/>
  <c r="F12" i="27"/>
  <c r="R11" i="27"/>
  <c r="N11" i="27"/>
  <c r="F11" i="27"/>
  <c r="R10" i="27"/>
  <c r="N10" i="27"/>
  <c r="G10" i="27"/>
  <c r="F10" i="27"/>
  <c r="J10" i="27" s="1"/>
  <c r="R9" i="27"/>
  <c r="N9" i="27"/>
  <c r="G9" i="27"/>
  <c r="F9" i="27"/>
  <c r="J13" i="27"/>
  <c r="J29" i="27"/>
  <c r="J28" i="27"/>
  <c r="J21" i="27"/>
  <c r="J11" i="27"/>
  <c r="J9" i="27"/>
</calcChain>
</file>

<file path=xl/sharedStrings.xml><?xml version="1.0" encoding="utf-8"?>
<sst xmlns="http://schemas.openxmlformats.org/spreadsheetml/2006/main" count="44" uniqueCount="32">
  <si>
    <t>全産業</t>
    <rPh sb="0" eb="3">
      <t>ゼンサンギョウ</t>
    </rPh>
    <phoneticPr fontId="2"/>
  </si>
  <si>
    <t>製造業</t>
    <rPh sb="0" eb="2">
      <t>セイゾウ</t>
    </rPh>
    <rPh sb="2" eb="3">
      <t>ゼンサンギョウ</t>
    </rPh>
    <phoneticPr fontId="2"/>
  </si>
  <si>
    <t>建設業</t>
    <rPh sb="0" eb="3">
      <t>ケンセツギョウ</t>
    </rPh>
    <phoneticPr fontId="2"/>
  </si>
  <si>
    <t>就業者数（万人）</t>
    <rPh sb="0" eb="3">
      <t>シュウギョウシャ</t>
    </rPh>
    <rPh sb="3" eb="4">
      <t>スウ</t>
    </rPh>
    <rPh sb="5" eb="7">
      <t>マンニン</t>
    </rPh>
    <phoneticPr fontId="2"/>
  </si>
  <si>
    <t>1人1時間当りの年間実質労働生産性</t>
    <rPh sb="0" eb="2">
      <t>ヒトリ</t>
    </rPh>
    <rPh sb="2" eb="5">
      <t>１ジカン</t>
    </rPh>
    <rPh sb="5" eb="6">
      <t>アタ</t>
    </rPh>
    <rPh sb="8" eb="10">
      <t>ネンカン</t>
    </rPh>
    <rPh sb="10" eb="12">
      <t>ジッシツ</t>
    </rPh>
    <rPh sb="12" eb="17">
      <t>ロウドウセイサンセイ</t>
    </rPh>
    <phoneticPr fontId="2"/>
  </si>
  <si>
    <r>
      <t xml:space="preserve">就業者数
</t>
    </r>
    <r>
      <rPr>
        <sz val="9"/>
        <rFont val="ＭＳ Ｐゴシック"/>
        <family val="3"/>
        <charset val="128"/>
      </rPr>
      <t>（万人）</t>
    </r>
    <rPh sb="0" eb="3">
      <t>シュウギョウシャ</t>
    </rPh>
    <rPh sb="3" eb="4">
      <t>スウ</t>
    </rPh>
    <rPh sb="6" eb="8">
      <t>マンニン</t>
    </rPh>
    <phoneticPr fontId="2"/>
  </si>
  <si>
    <t>総数</t>
    <rPh sb="0" eb="2">
      <t>ソウスウ</t>
    </rPh>
    <phoneticPr fontId="2"/>
  </si>
  <si>
    <t>公務</t>
    <rPh sb="0" eb="2">
      <t>コウム</t>
    </rPh>
    <phoneticPr fontId="2"/>
  </si>
  <si>
    <t>公務を除く</t>
    <rPh sb="0" eb="2">
      <t>コウム</t>
    </rPh>
    <rPh sb="3" eb="4">
      <t>ノゾ</t>
    </rPh>
    <phoneticPr fontId="2"/>
  </si>
  <si>
    <r>
      <t xml:space="preserve">月平均総実労働時間数
</t>
    </r>
    <r>
      <rPr>
        <sz val="9"/>
        <rFont val="ＭＳ Ｐゴシック"/>
        <family val="3"/>
        <charset val="128"/>
      </rPr>
      <t>（事業所規模
5人以上）</t>
    </r>
    <rPh sb="0" eb="3">
      <t>ツキヘイキン</t>
    </rPh>
    <rPh sb="3" eb="4">
      <t>ソウ</t>
    </rPh>
    <rPh sb="4" eb="5">
      <t>ジツ</t>
    </rPh>
    <rPh sb="5" eb="7">
      <t>ロウドウ</t>
    </rPh>
    <rPh sb="7" eb="10">
      <t>ジカンスウ</t>
    </rPh>
    <rPh sb="12" eb="15">
      <t>ジギョウショ</t>
    </rPh>
    <rPh sb="15" eb="17">
      <t>キボ</t>
    </rPh>
    <rPh sb="19" eb="20">
      <t>ニン</t>
    </rPh>
    <rPh sb="20" eb="22">
      <t>イジョウ</t>
    </rPh>
    <phoneticPr fontId="2"/>
  </si>
  <si>
    <r>
      <t xml:space="preserve">月平均総実労働時間数
</t>
    </r>
    <r>
      <rPr>
        <sz val="9"/>
        <rFont val="ＭＳ Ｐゴシック"/>
        <family val="3"/>
        <charset val="128"/>
      </rPr>
      <t>（事業所規模5人以上）</t>
    </r>
    <rPh sb="0" eb="3">
      <t>ツキヘイキン</t>
    </rPh>
    <rPh sb="3" eb="4">
      <t>ソウ</t>
    </rPh>
    <rPh sb="4" eb="5">
      <t>ジツ</t>
    </rPh>
    <rPh sb="5" eb="7">
      <t>ロウドウ</t>
    </rPh>
    <rPh sb="7" eb="10">
      <t>ジカンスウ</t>
    </rPh>
    <rPh sb="12" eb="15">
      <t>ジギョウショ</t>
    </rPh>
    <rPh sb="15" eb="17">
      <t>キボ</t>
    </rPh>
    <rPh sb="18" eb="19">
      <t>ニン</t>
    </rPh>
    <rPh sb="19" eb="21">
      <t>イジョウ</t>
    </rPh>
    <phoneticPr fontId="2"/>
  </si>
  <si>
    <t>名目
（10億円）</t>
    <rPh sb="0" eb="2">
      <t>メイモク</t>
    </rPh>
    <rPh sb="6" eb="8">
      <t>オクエン</t>
    </rPh>
    <phoneticPr fontId="2"/>
  </si>
  <si>
    <t>実質
（10億円）</t>
    <rPh sb="0" eb="2">
      <t>ジッシツ</t>
    </rPh>
    <rPh sb="6" eb="8">
      <t>オクエン</t>
    </rPh>
    <phoneticPr fontId="2"/>
  </si>
  <si>
    <t>デフレーター</t>
    <phoneticPr fontId="2"/>
  </si>
  <si>
    <t>A4</t>
    <phoneticPr fontId="2"/>
  </si>
  <si>
    <t>市場生産者
名目値をデフレート</t>
    <rPh sb="0" eb="2">
      <t>シジョウ</t>
    </rPh>
    <rPh sb="2" eb="5">
      <t>セイサンシャ</t>
    </rPh>
    <rPh sb="6" eb="8">
      <t>メイモク</t>
    </rPh>
    <rPh sb="8" eb="9">
      <t>チ</t>
    </rPh>
    <phoneticPr fontId="2"/>
  </si>
  <si>
    <t>B4</t>
    <phoneticPr fontId="2"/>
  </si>
  <si>
    <t>C4</t>
    <phoneticPr fontId="2"/>
  </si>
  <si>
    <t xml:space="preserve">付加価値労働生産性 </t>
    <rPh sb="0" eb="4">
      <t>フカカチ</t>
    </rPh>
    <rPh sb="4" eb="6">
      <t>ロウドウ</t>
    </rPh>
    <rPh sb="6" eb="9">
      <t>セイサンセイ</t>
    </rPh>
    <phoneticPr fontId="2"/>
  </si>
  <si>
    <t>資料出所：内閣府「国民経済計算」、総務省「労働力調査」、厚生労働省「毎月勤労統計調査」</t>
    <rPh sb="0" eb="2">
      <t>シリョウ</t>
    </rPh>
    <rPh sb="2" eb="4">
      <t>シュツショ</t>
    </rPh>
    <rPh sb="5" eb="7">
      <t>ナイカク</t>
    </rPh>
    <rPh sb="7" eb="8">
      <t>フ</t>
    </rPh>
    <rPh sb="9" eb="11">
      <t>コクミン</t>
    </rPh>
    <rPh sb="11" eb="13">
      <t>ケイザイ</t>
    </rPh>
    <rPh sb="13" eb="15">
      <t>ケイサン</t>
    </rPh>
    <rPh sb="17" eb="20">
      <t>ソウムショウ</t>
    </rPh>
    <rPh sb="21" eb="24">
      <t>ロウドウリョク</t>
    </rPh>
    <rPh sb="24" eb="26">
      <t>チョウサ</t>
    </rPh>
    <rPh sb="28" eb="30">
      <t>コウセイ</t>
    </rPh>
    <rPh sb="30" eb="33">
      <t>ロウドウショウ</t>
    </rPh>
    <rPh sb="34" eb="36">
      <t>マイツキ</t>
    </rPh>
    <rPh sb="36" eb="38">
      <t>キンロウ</t>
    </rPh>
    <rPh sb="38" eb="40">
      <t>トウケイ</t>
    </rPh>
    <rPh sb="40" eb="42">
      <t>チョウサ</t>
    </rPh>
    <phoneticPr fontId="2"/>
  </si>
  <si>
    <t>（注）</t>
    <rPh sb="1" eb="2">
      <t>チュウ</t>
    </rPh>
    <phoneticPr fontId="2"/>
  </si>
  <si>
    <t xml:space="preserve">労働生産性の推移 </t>
    <rPh sb="0" eb="2">
      <t>ロウドウ</t>
    </rPh>
    <rPh sb="2" eb="5">
      <t>セイサンセイ</t>
    </rPh>
    <rPh sb="6" eb="8">
      <t>スイイ</t>
    </rPh>
    <phoneticPr fontId="2"/>
  </si>
  <si>
    <t>年次</t>
    <rPh sb="0" eb="1">
      <t>ネン</t>
    </rPh>
    <rPh sb="1" eb="2">
      <t>ジ</t>
    </rPh>
    <phoneticPr fontId="2"/>
  </si>
  <si>
    <t>労働生産性＝実質粗付加価値額（2020年価格）／（就業者数×年間総労働時間数）</t>
    <rPh sb="0" eb="5">
      <t>ロウドウセイサンセイ</t>
    </rPh>
    <rPh sb="6" eb="8">
      <t>ジッシツ</t>
    </rPh>
    <rPh sb="8" eb="13">
      <t>アラフカカチ</t>
    </rPh>
    <rPh sb="13" eb="14">
      <t>ガク</t>
    </rPh>
    <rPh sb="19" eb="20">
      <t>ネン</t>
    </rPh>
    <rPh sb="20" eb="22">
      <t>カカク</t>
    </rPh>
    <rPh sb="25" eb="29">
      <t>シュウギョウシャスウ</t>
    </rPh>
    <rPh sb="30" eb="32">
      <t>ネンカン</t>
    </rPh>
    <rPh sb="32" eb="35">
      <t>ソウロウドウ</t>
    </rPh>
    <rPh sb="35" eb="38">
      <t>ジカンスウ</t>
    </rPh>
    <phoneticPr fontId="2"/>
  </si>
  <si>
    <t>2024年度国民経済計算（2020年基準・2008SNA） : 経済社会総合研究所 - 内閣府</t>
  </si>
  <si>
    <t>2020 R2年基準</t>
    <rPh sb="7" eb="8">
      <t>ネン</t>
    </rPh>
    <rPh sb="8" eb="10">
      <t>キジュン</t>
    </rPh>
    <phoneticPr fontId="2"/>
  </si>
  <si>
    <t>市場生産者         R8年公表</t>
    <rPh sb="0" eb="2">
      <t>シジョウ</t>
    </rPh>
    <rPh sb="2" eb="5">
      <t>セイサンシャ</t>
    </rPh>
    <rPh sb="16" eb="17">
      <t>ネン</t>
    </rPh>
    <rPh sb="17" eb="19">
      <t>コウヒョウ</t>
    </rPh>
    <phoneticPr fontId="2"/>
  </si>
  <si>
    <t>毎月勤労統計調査 毎月勤労統計調査　全国調査 実数原表・実数推計等 実数原表（2012年1月～） 年次 | ファイル | 統計データを探す | 政府統計の総合窓口</t>
    <phoneticPr fontId="2"/>
  </si>
  <si>
    <t>３.　経済活動別国内総生産（デフレーター：連鎖方式）</t>
  </si>
  <si>
    <t>３.　経済活動別国内総生産（実質：連鎖方式）</t>
  </si>
  <si>
    <t>２.　経済活動別の国内総生産・要素所得</t>
  </si>
  <si>
    <t>労働力調査 労働力調査（公表資料、時系列結果など） 結果原表（各期の最も詳細な結果）※全国結果のみ 基本集計 年次 | ファイル | 統計データを探す | 政府統計の総合窓口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</si>
</sst>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0.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</cellStyleXfs>
  <cellXfs count="85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38" fontId="1" fillId="0" borderId="3" xfId="0" applyNumberFormat="1" applyFont="1" applyBorder="1">
      <alignment vertical="center"/>
    </xf>
    <xf numFmtId="38" fontId="1" fillId="0" borderId="3" xfId="2" applyFont="1" applyFill="1" applyBorder="1">
      <alignment vertical="center"/>
    </xf>
    <xf numFmtId="38" fontId="8" fillId="0" borderId="3" xfId="2" applyFont="1" applyFill="1" applyBorder="1">
      <alignment vertical="center"/>
    </xf>
    <xf numFmtId="0" fontId="0" fillId="0" borderId="2" xfId="0" applyFill="1" applyBorder="1">
      <alignment vertical="center"/>
    </xf>
    <xf numFmtId="0" fontId="1" fillId="0" borderId="2" xfId="0" applyFont="1" applyFill="1" applyBorder="1">
      <alignment vertical="center"/>
    </xf>
    <xf numFmtId="38" fontId="1" fillId="0" borderId="3" xfId="2" applyBorder="1" applyAlignment="1"/>
    <xf numFmtId="38" fontId="1" fillId="0" borderId="3" xfId="2" applyNumberFormat="1" applyBorder="1" applyAlignment="1"/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176" fontId="1" fillId="0" borderId="3" xfId="2" applyNumberFormat="1" applyFont="1" applyBorder="1">
      <alignment vertical="center"/>
    </xf>
    <xf numFmtId="38" fontId="1" fillId="0" borderId="3" xfId="2" applyFont="1" applyFill="1" applyBorder="1" applyAlignment="1"/>
    <xf numFmtId="176" fontId="0" fillId="0" borderId="3" xfId="0" applyNumberFormat="1" applyFont="1" applyBorder="1">
      <alignment vertical="center"/>
    </xf>
    <xf numFmtId="38" fontId="1" fillId="0" borderId="3" xfId="2" applyFont="1" applyBorder="1" applyAlignment="1"/>
    <xf numFmtId="38" fontId="1" fillId="0" borderId="3" xfId="2" applyNumberFormat="1" applyFont="1" applyBorder="1" applyAlignment="1"/>
    <xf numFmtId="176" fontId="1" fillId="0" borderId="3" xfId="2" applyNumberFormat="1" applyFont="1" applyFill="1" applyBorder="1">
      <alignment vertical="center"/>
    </xf>
    <xf numFmtId="0" fontId="4" fillId="0" borderId="2" xfId="0" applyFont="1" applyFill="1" applyBorder="1" applyAlignment="1">
      <alignment vertical="top" wrapText="1"/>
    </xf>
    <xf numFmtId="0" fontId="0" fillId="0" borderId="2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76" fontId="1" fillId="0" borderId="5" xfId="2" applyNumberFormat="1" applyBorder="1" applyAlignment="1"/>
    <xf numFmtId="176" fontId="1" fillId="0" borderId="5" xfId="2" applyNumberFormat="1" applyFont="1" applyBorder="1" applyAlignment="1"/>
    <xf numFmtId="0" fontId="1" fillId="0" borderId="5" xfId="0" applyFont="1" applyBorder="1">
      <alignment vertical="center"/>
    </xf>
    <xf numFmtId="0" fontId="1" fillId="0" borderId="5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7" xfId="0" applyBorder="1">
      <alignment vertical="center"/>
    </xf>
    <xf numFmtId="176" fontId="1" fillId="0" borderId="4" xfId="2" applyNumberFormat="1" applyFont="1" applyFill="1" applyBorder="1" applyAlignment="1"/>
    <xf numFmtId="177" fontId="8" fillId="0" borderId="4" xfId="0" applyNumberFormat="1" applyFont="1" applyFill="1" applyBorder="1">
      <alignment vertical="center"/>
    </xf>
    <xf numFmtId="177" fontId="1" fillId="0" borderId="4" xfId="0" applyNumberFormat="1" applyFont="1" applyFill="1" applyBorder="1">
      <alignment vertical="center"/>
    </xf>
    <xf numFmtId="176" fontId="0" fillId="0" borderId="3" xfId="2" applyNumberFormat="1" applyFont="1" applyBorder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76" fontId="9" fillId="4" borderId="3" xfId="2" applyNumberFormat="1" applyFont="1" applyFill="1" applyBorder="1" applyAlignment="1"/>
    <xf numFmtId="176" fontId="12" fillId="4" borderId="3" xfId="2" applyNumberFormat="1" applyFont="1" applyFill="1" applyBorder="1">
      <alignment vertical="center"/>
    </xf>
    <xf numFmtId="0" fontId="0" fillId="0" borderId="8" xfId="0" applyFill="1" applyBorder="1">
      <alignment vertical="center"/>
    </xf>
    <xf numFmtId="0" fontId="6" fillId="0" borderId="0" xfId="1" applyAlignment="1" applyProtection="1">
      <alignment vertical="center"/>
    </xf>
    <xf numFmtId="176" fontId="1" fillId="0" borderId="4" xfId="2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38" fontId="1" fillId="0" borderId="3" xfId="2" applyNumberFormat="1" applyFont="1" applyFill="1" applyBorder="1" applyAlignment="1"/>
    <xf numFmtId="176" fontId="12" fillId="0" borderId="0" xfId="2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0" fillId="0" borderId="9" xfId="0" applyFill="1" applyBorder="1">
      <alignment vertical="center"/>
    </xf>
    <xf numFmtId="0" fontId="8" fillId="0" borderId="10" xfId="0" applyFont="1" applyFill="1" applyBorder="1">
      <alignment vertical="center"/>
    </xf>
    <xf numFmtId="38" fontId="8" fillId="0" borderId="11" xfId="2" applyFont="1" applyFill="1" applyBorder="1">
      <alignment vertical="center"/>
    </xf>
    <xf numFmtId="38" fontId="1" fillId="0" borderId="11" xfId="2" applyFont="1" applyFill="1" applyBorder="1" applyAlignment="1"/>
    <xf numFmtId="176" fontId="0" fillId="0" borderId="11" xfId="2" applyNumberFormat="1" applyFont="1" applyBorder="1">
      <alignment vertical="center"/>
    </xf>
    <xf numFmtId="176" fontId="12" fillId="4" borderId="11" xfId="2" applyNumberFormat="1" applyFont="1" applyFill="1" applyBorder="1">
      <alignment vertical="center"/>
    </xf>
    <xf numFmtId="177" fontId="8" fillId="0" borderId="12" xfId="0" applyNumberFormat="1" applyFont="1" applyFill="1" applyBorder="1">
      <alignment vertical="center"/>
    </xf>
    <xf numFmtId="178" fontId="1" fillId="0" borderId="12" xfId="0" applyNumberFormat="1" applyFont="1" applyFill="1" applyBorder="1" applyAlignment="1">
      <alignment horizontal="right" vertical="center"/>
    </xf>
    <xf numFmtId="38" fontId="1" fillId="0" borderId="11" xfId="2" applyNumberFormat="1" applyFont="1" applyFill="1" applyBorder="1" applyAlignment="1"/>
    <xf numFmtId="0" fontId="0" fillId="0" borderId="13" xfId="0" applyFill="1" applyBorder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176" fontId="1" fillId="0" borderId="11" xfId="2" applyNumberFormat="1" applyFont="1" applyFill="1" applyBorder="1">
      <alignment vertical="center"/>
    </xf>
    <xf numFmtId="176" fontId="12" fillId="4" borderId="14" xfId="2" applyNumberFormat="1" applyFont="1" applyFill="1" applyBorder="1">
      <alignment vertical="center"/>
    </xf>
    <xf numFmtId="0" fontId="1" fillId="0" borderId="3" xfId="0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9">
    <cellStyle name="ハイパーリンク" xfId="1" builtinId="8"/>
    <cellStyle name="桁区切り" xfId="2" builtinId="6"/>
    <cellStyle name="桁区切り 2" xfId="3" xr:uid="{ECDECB39-1F89-4E51-BE82-5E7F6C2C7224}"/>
    <cellStyle name="標準" xfId="0" builtinId="0"/>
    <cellStyle name="標準 2" xfId="4" xr:uid="{B64E809F-0592-4822-A21A-3346C0542BA4}"/>
    <cellStyle name="標準 3" xfId="5" xr:uid="{FE29986D-EA0D-4EE0-8A6F-F0CC1FB4DE9D}"/>
    <cellStyle name="標準 4" xfId="6" xr:uid="{B65747C7-11DD-4329-A258-A415E151A3DA}"/>
    <cellStyle name="標準 5" xfId="7" xr:uid="{85099F6D-AB32-485A-B4CA-91ACBF651CA1}"/>
    <cellStyle name="標準 6" xfId="8" xr:uid="{5432E99E-7500-415C-B2BB-CF9019679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sri.cao.go.jp/jp/sna/data/data_list/kakuhou/files/2024/tables/2024fcm3dn_jp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450071&amp;tstat=000001011791&amp;cycle=7&amp;tclass1=000001164732&amp;tclass2=000001164734&amp;tclass3val=0" TargetMode="External"/><Relationship Id="rId1" Type="http://schemas.openxmlformats.org/officeDocument/2006/relationships/hyperlink" Target="https://www.esri.cao.go.jp/jp/sna/data/data_list/kakuhou/files/2024/2024_kaku_top.html" TargetMode="External"/><Relationship Id="rId6" Type="http://schemas.openxmlformats.org/officeDocument/2006/relationships/hyperlink" Target="https://www.e-stat.go.jp/stat-search/files?page=1&amp;layout=datalist&amp;toukei=00200531&amp;tstat=000001226583&amp;cycle=7&amp;tclass1=000001226584&amp;tclass2=000001226585&amp;result_back=1&amp;tclass3val=0" TargetMode="External"/><Relationship Id="rId5" Type="http://schemas.openxmlformats.org/officeDocument/2006/relationships/hyperlink" Target="https://www.esri.cao.go.jp/jp/sna/data/data_list/kakuhou/files/2024/tables/2024fcm3rn_jp.xlsx" TargetMode="External"/><Relationship Id="rId4" Type="http://schemas.openxmlformats.org/officeDocument/2006/relationships/hyperlink" Target="https://www.esri.cao.go.jp/jp/sna/data/data_list/kakuhou/files/2024/tables/2024s2n_jp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0C5F-8B5F-4987-901A-EC148A5ABE7A}">
  <sheetPr>
    <pageSetUpPr fitToPage="1"/>
  </sheetPr>
  <dimension ref="B1:AB43"/>
  <sheetViews>
    <sheetView tabSelected="1" zoomScaleNormal="100" workbookViewId="0">
      <selection activeCell="X19" sqref="X19"/>
    </sheetView>
  </sheetViews>
  <sheetFormatPr defaultRowHeight="13.5"/>
  <cols>
    <col min="7" max="7" width="9.125" customWidth="1"/>
    <col min="9" max="9" width="9.5" bestFit="1" customWidth="1"/>
    <col min="13" max="13" width="9.5" bestFit="1" customWidth="1"/>
  </cols>
  <sheetData>
    <row r="1" spans="2:22" ht="14.25">
      <c r="B1" s="57" t="s">
        <v>21</v>
      </c>
      <c r="C1" s="57"/>
      <c r="D1" s="57"/>
    </row>
    <row r="2" spans="2:22" ht="17.25">
      <c r="B2" s="6"/>
      <c r="C2" s="6" t="s">
        <v>18</v>
      </c>
    </row>
    <row r="3" spans="2:22" ht="14.25" thickBot="1"/>
    <row r="4" spans="2:22" s="2" customFormat="1" ht="17.25">
      <c r="B4" s="1"/>
      <c r="C4" s="80" t="s">
        <v>0</v>
      </c>
      <c r="D4" s="81"/>
      <c r="E4" s="81"/>
      <c r="F4" s="81"/>
      <c r="G4" s="81"/>
      <c r="H4" s="81"/>
      <c r="I4" s="81"/>
      <c r="J4" s="81"/>
      <c r="K4" s="82" t="s">
        <v>1</v>
      </c>
      <c r="L4" s="81"/>
      <c r="M4" s="81"/>
      <c r="N4" s="81"/>
      <c r="O4" s="82" t="s">
        <v>2</v>
      </c>
      <c r="P4" s="81"/>
      <c r="Q4" s="81"/>
      <c r="R4" s="81"/>
      <c r="S4" s="34"/>
    </row>
    <row r="5" spans="2:22" s="3" customFormat="1" ht="72.75" customHeight="1">
      <c r="B5" s="79" t="s">
        <v>22</v>
      </c>
      <c r="C5" s="83" t="s">
        <v>9</v>
      </c>
      <c r="D5" s="76" t="s">
        <v>3</v>
      </c>
      <c r="E5" s="76"/>
      <c r="F5" s="76"/>
      <c r="G5" s="55" t="s">
        <v>12</v>
      </c>
      <c r="H5" s="16" t="s">
        <v>13</v>
      </c>
      <c r="I5" s="16" t="s">
        <v>11</v>
      </c>
      <c r="J5" s="77" t="s">
        <v>4</v>
      </c>
      <c r="K5" s="84" t="s">
        <v>10</v>
      </c>
      <c r="L5" s="76" t="s">
        <v>5</v>
      </c>
      <c r="M5" s="55" t="s">
        <v>12</v>
      </c>
      <c r="N5" s="77" t="s">
        <v>4</v>
      </c>
      <c r="O5" s="84" t="s">
        <v>10</v>
      </c>
      <c r="P5" s="76" t="s">
        <v>5</v>
      </c>
      <c r="Q5" s="55" t="s">
        <v>12</v>
      </c>
      <c r="R5" s="77" t="s">
        <v>4</v>
      </c>
      <c r="S5" s="78" t="s">
        <v>22</v>
      </c>
      <c r="V5" s="60"/>
    </row>
    <row r="6" spans="2:22" s="3" customFormat="1" ht="66" customHeight="1">
      <c r="B6" s="79"/>
      <c r="C6" s="83"/>
      <c r="D6" s="16" t="s">
        <v>6</v>
      </c>
      <c r="E6" s="16" t="s">
        <v>7</v>
      </c>
      <c r="F6" s="16" t="s">
        <v>8</v>
      </c>
      <c r="G6" s="17" t="s">
        <v>15</v>
      </c>
      <c r="H6" s="17" t="s">
        <v>25</v>
      </c>
      <c r="I6" s="17" t="s">
        <v>26</v>
      </c>
      <c r="J6" s="77"/>
      <c r="K6" s="84"/>
      <c r="L6" s="76"/>
      <c r="M6" s="17" t="s">
        <v>25</v>
      </c>
      <c r="N6" s="77"/>
      <c r="O6" s="84"/>
      <c r="P6" s="76"/>
      <c r="Q6" s="17" t="s">
        <v>25</v>
      </c>
      <c r="R6" s="77"/>
      <c r="S6" s="78"/>
    </row>
    <row r="7" spans="2:22" s="3" customFormat="1" ht="16.899999999999999" customHeight="1">
      <c r="B7" s="26"/>
      <c r="C7" s="28"/>
      <c r="D7" s="18"/>
      <c r="E7" s="18"/>
      <c r="F7" s="18"/>
      <c r="G7" s="18" t="s">
        <v>14</v>
      </c>
      <c r="H7" s="71"/>
      <c r="I7" s="18"/>
      <c r="J7" s="45" t="s">
        <v>14</v>
      </c>
      <c r="K7" s="36"/>
      <c r="L7" s="18"/>
      <c r="M7" s="18" t="s">
        <v>16</v>
      </c>
      <c r="N7" s="45" t="s">
        <v>16</v>
      </c>
      <c r="O7" s="36"/>
      <c r="P7" s="18"/>
      <c r="Q7" s="18" t="s">
        <v>17</v>
      </c>
      <c r="R7" s="45" t="s">
        <v>17</v>
      </c>
      <c r="S7" s="35"/>
    </row>
    <row r="8" spans="2:22" s="3" customFormat="1" ht="18.600000000000001" customHeight="1">
      <c r="B8" s="26"/>
      <c r="C8" s="28"/>
      <c r="D8" s="18"/>
      <c r="E8" s="18"/>
      <c r="F8" s="18"/>
      <c r="G8" s="18"/>
      <c r="H8" s="71"/>
      <c r="I8" s="18"/>
      <c r="J8" s="45"/>
      <c r="K8" s="36"/>
      <c r="L8" s="18"/>
      <c r="M8" s="18"/>
      <c r="N8" s="45"/>
      <c r="O8" s="36"/>
      <c r="P8" s="18"/>
      <c r="Q8" s="18"/>
      <c r="R8" s="45"/>
      <c r="S8" s="35"/>
    </row>
    <row r="9" spans="2:22" ht="13.5" hidden="1" customHeight="1">
      <c r="B9" s="11">
        <v>2001</v>
      </c>
      <c r="C9" s="29">
        <v>153</v>
      </c>
      <c r="D9" s="13">
        <v>6412</v>
      </c>
      <c r="E9" s="13">
        <v>211</v>
      </c>
      <c r="F9" s="12">
        <f t="shared" ref="F9:F27" si="0">D9-E9</f>
        <v>6201</v>
      </c>
      <c r="G9" s="22">
        <f t="shared" ref="G9:G27" si="1">I9/H9*100</f>
        <v>452753.11909262766</v>
      </c>
      <c r="H9" s="25">
        <v>105.8</v>
      </c>
      <c r="I9" s="20">
        <v>479012.8</v>
      </c>
      <c r="J9" s="46">
        <f t="shared" ref="J9:J27" si="2">G9/(C9*12*F9)*100000</f>
        <v>3976.7385811746899</v>
      </c>
      <c r="K9" s="41">
        <v>162.1</v>
      </c>
      <c r="L9" s="21">
        <v>1284</v>
      </c>
      <c r="M9" s="75">
        <v>89594.1</v>
      </c>
      <c r="N9" s="46">
        <f t="shared" ref="N9:N27" si="3">M9/(K9*12*L9)*100000</f>
        <v>3587.1548657514982</v>
      </c>
      <c r="O9" s="50">
        <v>169.1</v>
      </c>
      <c r="P9" s="23">
        <v>632</v>
      </c>
      <c r="Q9" s="25">
        <v>40056.1</v>
      </c>
      <c r="R9" s="46">
        <f t="shared" ref="R9:R27" si="4">Q9/(O9*12*P9)*100000</f>
        <v>3123.3937050705272</v>
      </c>
      <c r="S9" s="37">
        <v>2001</v>
      </c>
    </row>
    <row r="10" spans="2:22" ht="13.5" hidden="1" customHeight="1">
      <c r="B10" s="11">
        <v>2002</v>
      </c>
      <c r="C10" s="29">
        <v>152.1</v>
      </c>
      <c r="D10" s="13">
        <v>6330</v>
      </c>
      <c r="E10" s="13">
        <v>217</v>
      </c>
      <c r="F10" s="12">
        <f t="shared" si="0"/>
        <v>6113</v>
      </c>
      <c r="G10" s="22">
        <f t="shared" si="1"/>
        <v>451143.9234449761</v>
      </c>
      <c r="H10" s="25">
        <v>104.5</v>
      </c>
      <c r="I10" s="20">
        <v>471445.4</v>
      </c>
      <c r="J10" s="46">
        <f t="shared" si="2"/>
        <v>4043.4330468643752</v>
      </c>
      <c r="K10" s="41">
        <v>162.6</v>
      </c>
      <c r="L10" s="21">
        <v>1202</v>
      </c>
      <c r="M10" s="75">
        <v>87782.7</v>
      </c>
      <c r="N10" s="46">
        <f t="shared" si="3"/>
        <v>3742.8522163757411</v>
      </c>
      <c r="O10" s="50">
        <v>169</v>
      </c>
      <c r="P10" s="23">
        <v>618</v>
      </c>
      <c r="Q10" s="25">
        <v>38236.199999999997</v>
      </c>
      <c r="R10" s="46">
        <f t="shared" si="4"/>
        <v>3050.83204074989</v>
      </c>
      <c r="S10" s="37">
        <v>2002</v>
      </c>
    </row>
    <row r="11" spans="2:22" ht="13.5" hidden="1" customHeight="1">
      <c r="B11" s="11">
        <v>2003</v>
      </c>
      <c r="C11" s="29">
        <v>152.30000000000001</v>
      </c>
      <c r="D11" s="13">
        <v>6316</v>
      </c>
      <c r="E11" s="13">
        <v>227</v>
      </c>
      <c r="F11" s="12">
        <f t="shared" si="0"/>
        <v>6089</v>
      </c>
      <c r="G11" s="22">
        <f>I11/H11*100</f>
        <v>457109.72762645915</v>
      </c>
      <c r="H11" s="25">
        <v>102.8</v>
      </c>
      <c r="I11" s="20">
        <v>469908.8</v>
      </c>
      <c r="J11" s="46">
        <f t="shared" si="2"/>
        <v>4107.6491338432779</v>
      </c>
      <c r="K11" s="41">
        <v>164.3</v>
      </c>
      <c r="L11" s="21">
        <v>1178</v>
      </c>
      <c r="M11" s="75">
        <v>91021.2</v>
      </c>
      <c r="N11" s="46">
        <f t="shared" si="3"/>
        <v>3919.0288170114086</v>
      </c>
      <c r="O11" s="50">
        <v>170.2</v>
      </c>
      <c r="P11" s="23">
        <v>604</v>
      </c>
      <c r="Q11" s="25">
        <v>36167.699999999997</v>
      </c>
      <c r="R11" s="46">
        <f t="shared" si="4"/>
        <v>2931.859479692765</v>
      </c>
      <c r="S11" s="37">
        <v>2003</v>
      </c>
    </row>
    <row r="12" spans="2:22">
      <c r="B12" s="11">
        <v>2004</v>
      </c>
      <c r="C12" s="30">
        <v>151.30000000000001</v>
      </c>
      <c r="D12" s="24">
        <v>6329</v>
      </c>
      <c r="E12" s="13">
        <v>233</v>
      </c>
      <c r="F12" s="12">
        <f t="shared" si="0"/>
        <v>6096</v>
      </c>
      <c r="G12" s="22">
        <f>I12/H12*100</f>
        <v>466887.02064896753</v>
      </c>
      <c r="H12" s="25">
        <v>101.7</v>
      </c>
      <c r="I12" s="20">
        <v>474824.1</v>
      </c>
      <c r="J12" s="46">
        <f t="shared" si="2"/>
        <v>4218.389413441696</v>
      </c>
      <c r="K12" s="41">
        <v>166.1</v>
      </c>
      <c r="L12" s="21">
        <v>1150</v>
      </c>
      <c r="M12" s="75">
        <v>95820.3</v>
      </c>
      <c r="N12" s="46">
        <f t="shared" si="3"/>
        <v>4180.3130644190251</v>
      </c>
      <c r="O12" s="50">
        <v>171.5</v>
      </c>
      <c r="P12" s="23">
        <v>584</v>
      </c>
      <c r="Q12" s="25">
        <v>34879.699999999997</v>
      </c>
      <c r="R12" s="46">
        <f t="shared" si="4"/>
        <v>2902.1143682521929</v>
      </c>
      <c r="S12" s="37">
        <v>2004</v>
      </c>
    </row>
    <row r="13" spans="2:22">
      <c r="B13" s="11">
        <v>2005</v>
      </c>
      <c r="C13" s="31">
        <v>150.19999999999999</v>
      </c>
      <c r="D13" s="7">
        <v>6356</v>
      </c>
      <c r="E13" s="7">
        <v>229</v>
      </c>
      <c r="F13" s="23">
        <f t="shared" si="0"/>
        <v>6127</v>
      </c>
      <c r="G13" s="22">
        <f t="shared" si="1"/>
        <v>475473.0807577268</v>
      </c>
      <c r="H13" s="25">
        <v>100.3</v>
      </c>
      <c r="I13" s="20">
        <v>476899.5</v>
      </c>
      <c r="J13" s="46">
        <f t="shared" si="2"/>
        <v>4305.5325318714995</v>
      </c>
      <c r="K13" s="19">
        <v>165.4</v>
      </c>
      <c r="L13" s="21">
        <v>1142</v>
      </c>
      <c r="M13" s="25">
        <v>99288.5</v>
      </c>
      <c r="N13" s="46">
        <f t="shared" si="3"/>
        <v>4380.4234423298321</v>
      </c>
      <c r="O13" s="51">
        <v>171.1</v>
      </c>
      <c r="P13" s="23">
        <v>568</v>
      </c>
      <c r="Q13" s="25">
        <v>33394.699999999997</v>
      </c>
      <c r="R13" s="46">
        <f t="shared" si="4"/>
        <v>2863.5050611481083</v>
      </c>
      <c r="S13" s="37">
        <v>2005</v>
      </c>
    </row>
    <row r="14" spans="2:22">
      <c r="B14" s="10">
        <v>2006</v>
      </c>
      <c r="C14" s="32">
        <v>150.9</v>
      </c>
      <c r="D14" s="8">
        <v>6389</v>
      </c>
      <c r="E14" s="8">
        <v>223</v>
      </c>
      <c r="F14" s="21">
        <f t="shared" si="0"/>
        <v>6166</v>
      </c>
      <c r="G14" s="22">
        <f t="shared" si="1"/>
        <v>482516.51560926496</v>
      </c>
      <c r="H14" s="25">
        <v>99.3</v>
      </c>
      <c r="I14" s="20">
        <v>479138.9</v>
      </c>
      <c r="J14" s="46">
        <f t="shared" si="2"/>
        <v>4321.5364139205649</v>
      </c>
      <c r="K14" s="19">
        <v>166.7</v>
      </c>
      <c r="L14" s="21">
        <v>1163</v>
      </c>
      <c r="M14" s="25">
        <v>103235.6</v>
      </c>
      <c r="N14" s="46">
        <f t="shared" si="3"/>
        <v>4437.4444113756799</v>
      </c>
      <c r="O14" s="52">
        <v>171.8</v>
      </c>
      <c r="P14" s="21">
        <v>560</v>
      </c>
      <c r="Q14" s="25">
        <v>33921.9</v>
      </c>
      <c r="R14" s="46">
        <f t="shared" si="4"/>
        <v>2938.2431814402121</v>
      </c>
      <c r="S14" s="38">
        <v>2006</v>
      </c>
    </row>
    <row r="15" spans="2:22">
      <c r="B15" s="10">
        <v>2007</v>
      </c>
      <c r="C15" s="32">
        <v>150.69999999999999</v>
      </c>
      <c r="D15" s="8">
        <v>6427</v>
      </c>
      <c r="E15" s="9">
        <v>228</v>
      </c>
      <c r="F15" s="21">
        <f t="shared" si="0"/>
        <v>6199</v>
      </c>
      <c r="G15" s="22">
        <f t="shared" si="1"/>
        <v>491297.05583756341</v>
      </c>
      <c r="H15" s="25">
        <v>98.5</v>
      </c>
      <c r="I15" s="20">
        <v>483927.6</v>
      </c>
      <c r="J15" s="46">
        <f t="shared" si="2"/>
        <v>4382.5615771661005</v>
      </c>
      <c r="K15" s="19">
        <v>166.2</v>
      </c>
      <c r="L15" s="21">
        <v>1170</v>
      </c>
      <c r="M15" s="25">
        <v>108846.2</v>
      </c>
      <c r="N15" s="46">
        <f t="shared" si="3"/>
        <v>4664.6079106969601</v>
      </c>
      <c r="O15" s="52">
        <v>172.1</v>
      </c>
      <c r="P15" s="21">
        <v>554</v>
      </c>
      <c r="Q15" s="25">
        <v>33530.699999999997</v>
      </c>
      <c r="R15" s="46">
        <f t="shared" si="4"/>
        <v>2930.6957796764123</v>
      </c>
      <c r="S15" s="38">
        <v>2007</v>
      </c>
    </row>
    <row r="16" spans="2:22">
      <c r="B16" s="10">
        <v>2008</v>
      </c>
      <c r="C16" s="32">
        <v>149.30000000000001</v>
      </c>
      <c r="D16" s="8">
        <v>6409</v>
      </c>
      <c r="E16" s="9">
        <v>225</v>
      </c>
      <c r="F16" s="21">
        <f t="shared" si="0"/>
        <v>6184</v>
      </c>
      <c r="G16" s="22">
        <f t="shared" si="1"/>
        <v>485071.56057494867</v>
      </c>
      <c r="H16" s="25">
        <v>97.4</v>
      </c>
      <c r="I16" s="20">
        <v>472459.7</v>
      </c>
      <c r="J16" s="46">
        <f t="shared" si="2"/>
        <v>4378.1967907059579</v>
      </c>
      <c r="K16" s="19">
        <v>163.6</v>
      </c>
      <c r="L16" s="21">
        <v>1151</v>
      </c>
      <c r="M16" s="25">
        <v>109078.8</v>
      </c>
      <c r="N16" s="46">
        <f t="shared" si="3"/>
        <v>4827.257683867967</v>
      </c>
      <c r="O16" s="52">
        <v>171.6</v>
      </c>
      <c r="P16" s="21">
        <v>541</v>
      </c>
      <c r="Q16" s="25">
        <v>31936.2</v>
      </c>
      <c r="R16" s="46">
        <f t="shared" si="4"/>
        <v>2866.7343131298771</v>
      </c>
      <c r="S16" s="38">
        <v>2008</v>
      </c>
    </row>
    <row r="17" spans="2:28">
      <c r="B17" s="10">
        <v>2009</v>
      </c>
      <c r="C17" s="32">
        <v>144.4</v>
      </c>
      <c r="D17" s="8">
        <v>6314</v>
      </c>
      <c r="E17" s="9">
        <v>225</v>
      </c>
      <c r="F17" s="21">
        <f t="shared" si="0"/>
        <v>6089</v>
      </c>
      <c r="G17" s="22">
        <f t="shared" si="1"/>
        <v>451387.39754098363</v>
      </c>
      <c r="H17" s="25">
        <v>97.6</v>
      </c>
      <c r="I17" s="20">
        <v>440554.1</v>
      </c>
      <c r="J17" s="46">
        <f t="shared" si="2"/>
        <v>4278.1402344617436</v>
      </c>
      <c r="K17" s="19">
        <v>154.1</v>
      </c>
      <c r="L17" s="21">
        <v>1082</v>
      </c>
      <c r="M17" s="25">
        <v>90352.4</v>
      </c>
      <c r="N17" s="46">
        <f t="shared" si="3"/>
        <v>4515.736034926229</v>
      </c>
      <c r="O17" s="53">
        <v>169</v>
      </c>
      <c r="P17" s="21">
        <v>522</v>
      </c>
      <c r="Q17" s="25">
        <v>31275</v>
      </c>
      <c r="R17" s="46">
        <f t="shared" si="4"/>
        <v>2954.3290484935046</v>
      </c>
      <c r="S17" s="38">
        <v>2009</v>
      </c>
    </row>
    <row r="18" spans="2:28">
      <c r="B18" s="10">
        <v>2010</v>
      </c>
      <c r="C18" s="32">
        <v>146.19999999999999</v>
      </c>
      <c r="D18" s="8">
        <v>6298</v>
      </c>
      <c r="E18" s="9">
        <v>223</v>
      </c>
      <c r="F18" s="21">
        <f t="shared" si="0"/>
        <v>6075</v>
      </c>
      <c r="G18" s="22">
        <f t="shared" si="1"/>
        <v>471302.08550573513</v>
      </c>
      <c r="H18" s="25">
        <v>95.9</v>
      </c>
      <c r="I18" s="20">
        <v>451978.7</v>
      </c>
      <c r="J18" s="46">
        <f t="shared" si="2"/>
        <v>4422.0582653160836</v>
      </c>
      <c r="K18" s="19">
        <v>161.5</v>
      </c>
      <c r="L18" s="21">
        <v>1060</v>
      </c>
      <c r="M18" s="25">
        <v>105610.1</v>
      </c>
      <c r="N18" s="46">
        <f t="shared" si="3"/>
        <v>5140.9788344334756</v>
      </c>
      <c r="O18" s="52">
        <v>170.7</v>
      </c>
      <c r="P18" s="21">
        <v>504</v>
      </c>
      <c r="Q18" s="25">
        <v>29902.3</v>
      </c>
      <c r="R18" s="46">
        <f t="shared" si="4"/>
        <v>2896.4050145215933</v>
      </c>
      <c r="S18" s="38">
        <v>2010</v>
      </c>
    </row>
    <row r="19" spans="2:28">
      <c r="B19" s="10">
        <v>2011</v>
      </c>
      <c r="C19" s="32">
        <v>145.6</v>
      </c>
      <c r="D19" s="8">
        <v>6293</v>
      </c>
      <c r="E19" s="9">
        <v>222</v>
      </c>
      <c r="F19" s="21">
        <f t="shared" si="0"/>
        <v>6071</v>
      </c>
      <c r="G19" s="22">
        <f t="shared" si="1"/>
        <v>468257.79427359492</v>
      </c>
      <c r="H19" s="25">
        <v>94.3</v>
      </c>
      <c r="I19" s="20">
        <v>441567.1</v>
      </c>
      <c r="J19" s="46">
        <f t="shared" si="2"/>
        <v>4414.5065054516199</v>
      </c>
      <c r="K19" s="43">
        <v>161</v>
      </c>
      <c r="L19" s="21">
        <v>1049</v>
      </c>
      <c r="M19" s="25">
        <v>102240</v>
      </c>
      <c r="N19" s="46">
        <f t="shared" si="3"/>
        <v>5044.7335232016294</v>
      </c>
      <c r="O19" s="52">
        <v>170.2</v>
      </c>
      <c r="P19" s="21">
        <v>502</v>
      </c>
      <c r="Q19" s="25">
        <v>29070.5</v>
      </c>
      <c r="R19" s="46">
        <f t="shared" si="4"/>
        <v>2835.3585267235021</v>
      </c>
      <c r="S19" s="38">
        <v>2011</v>
      </c>
      <c r="U19" s="14"/>
      <c r="V19" s="14"/>
      <c r="W19" s="14"/>
      <c r="X19" s="14"/>
    </row>
    <row r="20" spans="2:28" s="14" customFormat="1">
      <c r="B20" s="10">
        <v>2012</v>
      </c>
      <c r="C20" s="32">
        <v>147.1</v>
      </c>
      <c r="D20" s="8">
        <v>6280</v>
      </c>
      <c r="E20" s="9">
        <v>224</v>
      </c>
      <c r="F20" s="21">
        <f t="shared" si="0"/>
        <v>6056</v>
      </c>
      <c r="G20" s="22">
        <f t="shared" si="1"/>
        <v>475333.79530916846</v>
      </c>
      <c r="H20" s="25">
        <v>93.8</v>
      </c>
      <c r="I20" s="25">
        <v>445863.1</v>
      </c>
      <c r="J20" s="46">
        <f t="shared" si="2"/>
        <v>4446.5062553598291</v>
      </c>
      <c r="K20" s="19">
        <v>163.5</v>
      </c>
      <c r="L20" s="21">
        <v>1033</v>
      </c>
      <c r="M20" s="25">
        <v>104319.2</v>
      </c>
      <c r="N20" s="46">
        <f t="shared" si="3"/>
        <v>5147.1274644183341</v>
      </c>
      <c r="O20" s="52">
        <v>171.5</v>
      </c>
      <c r="P20" s="21">
        <v>503</v>
      </c>
      <c r="Q20" s="25">
        <v>30238.5</v>
      </c>
      <c r="R20" s="46">
        <f t="shared" si="4"/>
        <v>2921.1031188959537</v>
      </c>
      <c r="S20" s="38">
        <v>2012</v>
      </c>
      <c r="Z20"/>
      <c r="AA20"/>
      <c r="AB20"/>
    </row>
    <row r="21" spans="2:28" s="14" customFormat="1">
      <c r="B21" s="10">
        <v>2013</v>
      </c>
      <c r="C21" s="32">
        <v>145.5</v>
      </c>
      <c r="D21" s="8">
        <v>6326</v>
      </c>
      <c r="E21" s="9">
        <v>229</v>
      </c>
      <c r="F21" s="21">
        <f t="shared" si="0"/>
        <v>6097</v>
      </c>
      <c r="G21" s="22">
        <f t="shared" si="1"/>
        <v>485934.82905982912</v>
      </c>
      <c r="H21" s="25">
        <v>93.6</v>
      </c>
      <c r="I21" s="25">
        <v>454835</v>
      </c>
      <c r="J21" s="46">
        <f t="shared" si="2"/>
        <v>4564.7562671878059</v>
      </c>
      <c r="K21" s="19">
        <v>162.30000000000001</v>
      </c>
      <c r="L21" s="21">
        <v>1041</v>
      </c>
      <c r="M21" s="25">
        <v>102799.8</v>
      </c>
      <c r="N21" s="46">
        <f t="shared" si="3"/>
        <v>5070.3947753919256</v>
      </c>
      <c r="O21" s="53">
        <v>172</v>
      </c>
      <c r="P21" s="21">
        <v>500</v>
      </c>
      <c r="Q21" s="25">
        <v>32489.5</v>
      </c>
      <c r="R21" s="46">
        <f t="shared" si="4"/>
        <v>3148.2073643410854</v>
      </c>
      <c r="S21" s="38">
        <v>2013</v>
      </c>
      <c r="U21"/>
      <c r="V21"/>
      <c r="W21"/>
      <c r="X21"/>
      <c r="Z21"/>
      <c r="AA21"/>
      <c r="AB21"/>
    </row>
    <row r="22" spans="2:28" s="15" customFormat="1">
      <c r="B22" s="27">
        <v>2014</v>
      </c>
      <c r="C22" s="33">
        <v>145.1</v>
      </c>
      <c r="D22" s="9">
        <v>6371</v>
      </c>
      <c r="E22" s="9">
        <v>235</v>
      </c>
      <c r="F22" s="21">
        <f t="shared" si="0"/>
        <v>6136</v>
      </c>
      <c r="G22" s="22">
        <f t="shared" si="1"/>
        <v>490773.71188222925</v>
      </c>
      <c r="H22" s="25">
        <v>95.1</v>
      </c>
      <c r="I22" s="25">
        <v>466725.8</v>
      </c>
      <c r="J22" s="46">
        <f t="shared" si="2"/>
        <v>4593.5376721174071</v>
      </c>
      <c r="K22" s="42">
        <v>163.19999999999999</v>
      </c>
      <c r="L22" s="21">
        <v>1043</v>
      </c>
      <c r="M22" s="25">
        <v>105784.2</v>
      </c>
      <c r="N22" s="46">
        <f t="shared" si="3"/>
        <v>5178.8710450623203</v>
      </c>
      <c r="O22" s="54">
        <v>173.1</v>
      </c>
      <c r="P22" s="21">
        <v>507</v>
      </c>
      <c r="Q22" s="25">
        <v>35084.1</v>
      </c>
      <c r="R22" s="46">
        <f t="shared" si="4"/>
        <v>3331.3791779329708</v>
      </c>
      <c r="S22" s="39">
        <v>2014</v>
      </c>
    </row>
    <row r="23" spans="2:28">
      <c r="B23" s="4">
        <v>2015</v>
      </c>
      <c r="C23" s="33">
        <v>144.5</v>
      </c>
      <c r="D23" s="9">
        <v>6402</v>
      </c>
      <c r="E23" s="9">
        <v>231</v>
      </c>
      <c r="F23" s="21">
        <f t="shared" si="0"/>
        <v>6171</v>
      </c>
      <c r="G23" s="22">
        <f t="shared" si="1"/>
        <v>501684.87654320989</v>
      </c>
      <c r="H23" s="25">
        <v>97.2</v>
      </c>
      <c r="I23" s="25">
        <v>487637.7</v>
      </c>
      <c r="J23" s="46">
        <f t="shared" si="2"/>
        <v>4688.4184866559672</v>
      </c>
      <c r="K23" s="42">
        <v>163.1</v>
      </c>
      <c r="L23" s="21">
        <v>1039</v>
      </c>
      <c r="M23" s="25">
        <v>107999.4</v>
      </c>
      <c r="N23" s="46">
        <f t="shared" si="3"/>
        <v>5310.9301319655451</v>
      </c>
      <c r="O23" s="54">
        <v>171.5</v>
      </c>
      <c r="P23" s="21">
        <v>503</v>
      </c>
      <c r="Q23" s="25">
        <v>37106.699999999997</v>
      </c>
      <c r="R23" s="46">
        <f t="shared" si="4"/>
        <v>3584.5857797819494</v>
      </c>
      <c r="S23" s="40">
        <v>2015</v>
      </c>
    </row>
    <row r="24" spans="2:28">
      <c r="B24" s="10">
        <v>2016</v>
      </c>
      <c r="C24" s="33">
        <v>143.69999999999999</v>
      </c>
      <c r="D24" s="9">
        <v>6470</v>
      </c>
      <c r="E24" s="9">
        <v>231</v>
      </c>
      <c r="F24" s="21">
        <f t="shared" si="0"/>
        <v>6239</v>
      </c>
      <c r="G24" s="22">
        <f t="shared" si="1"/>
        <v>505275.10204081627</v>
      </c>
      <c r="H24" s="25">
        <v>98</v>
      </c>
      <c r="I24" s="25">
        <v>495169.6</v>
      </c>
      <c r="J24" s="46">
        <f t="shared" si="2"/>
        <v>4696.5061852940635</v>
      </c>
      <c r="K24" s="42">
        <v>162.69999999999999</v>
      </c>
      <c r="L24" s="21">
        <v>1046</v>
      </c>
      <c r="M24" s="25">
        <v>108935.2</v>
      </c>
      <c r="N24" s="46">
        <f t="shared" si="3"/>
        <v>5334.1810422667513</v>
      </c>
      <c r="O24" s="54">
        <v>171.3</v>
      </c>
      <c r="P24" s="21">
        <v>495</v>
      </c>
      <c r="Q24" s="25">
        <v>36814</v>
      </c>
      <c r="R24" s="46">
        <f t="shared" si="4"/>
        <v>3618.005310941679</v>
      </c>
      <c r="S24" s="38">
        <v>2016</v>
      </c>
    </row>
    <row r="25" spans="2:28">
      <c r="B25" s="10">
        <v>2017</v>
      </c>
      <c r="C25" s="33">
        <v>143.30000000000001</v>
      </c>
      <c r="D25" s="9">
        <v>6542</v>
      </c>
      <c r="E25" s="9">
        <v>230</v>
      </c>
      <c r="F25" s="21">
        <f t="shared" si="0"/>
        <v>6312</v>
      </c>
      <c r="G25" s="22">
        <f t="shared" si="1"/>
        <v>515655.73770491808</v>
      </c>
      <c r="H25" s="25">
        <v>97.6</v>
      </c>
      <c r="I25" s="25">
        <v>503280</v>
      </c>
      <c r="J25" s="46">
        <f t="shared" si="2"/>
        <v>4750.7855610830266</v>
      </c>
      <c r="K25" s="42">
        <v>163.5</v>
      </c>
      <c r="L25" s="21">
        <v>1054</v>
      </c>
      <c r="M25" s="25">
        <v>113546.7</v>
      </c>
      <c r="N25" s="46">
        <f t="shared" si="3"/>
        <v>5490.7908709503326</v>
      </c>
      <c r="O25" s="54">
        <v>171.9</v>
      </c>
      <c r="P25" s="21">
        <v>499</v>
      </c>
      <c r="Q25" s="25">
        <v>36534.400000000001</v>
      </c>
      <c r="R25" s="46">
        <f t="shared" si="4"/>
        <v>3549.3130919585924</v>
      </c>
      <c r="S25" s="38">
        <v>2017</v>
      </c>
    </row>
    <row r="26" spans="2:28">
      <c r="B26" s="10">
        <v>2018</v>
      </c>
      <c r="C26" s="33">
        <v>142.19999999999999</v>
      </c>
      <c r="D26" s="9">
        <v>6682</v>
      </c>
      <c r="E26" s="9">
        <v>233</v>
      </c>
      <c r="F26" s="21">
        <f t="shared" si="0"/>
        <v>6449</v>
      </c>
      <c r="G26" s="44">
        <f t="shared" si="1"/>
        <v>520064.6817248459</v>
      </c>
      <c r="H26" s="74">
        <v>97.4</v>
      </c>
      <c r="I26" s="44">
        <v>506543</v>
      </c>
      <c r="J26" s="47">
        <f t="shared" si="2"/>
        <v>4725.8958014042992</v>
      </c>
      <c r="K26" s="42">
        <v>163.4</v>
      </c>
      <c r="L26" s="21">
        <v>1064</v>
      </c>
      <c r="M26" s="25">
        <v>117804.6</v>
      </c>
      <c r="N26" s="47">
        <f t="shared" si="3"/>
        <v>5646.6038873192774</v>
      </c>
      <c r="O26" s="54">
        <v>170.1</v>
      </c>
      <c r="P26" s="58">
        <v>505</v>
      </c>
      <c r="Q26" s="25">
        <v>36272.9</v>
      </c>
      <c r="R26" s="47">
        <f t="shared" si="4"/>
        <v>3518.8871620848154</v>
      </c>
      <c r="S26" s="38">
        <v>2018</v>
      </c>
    </row>
    <row r="27" spans="2:28">
      <c r="B27" s="48">
        <v>2019</v>
      </c>
      <c r="C27" s="33">
        <v>139.1</v>
      </c>
      <c r="D27" s="9">
        <v>6750</v>
      </c>
      <c r="E27" s="9">
        <v>243</v>
      </c>
      <c r="F27" s="21">
        <f t="shared" si="0"/>
        <v>6507</v>
      </c>
      <c r="G27" s="44">
        <f t="shared" si="1"/>
        <v>517480.46795523906</v>
      </c>
      <c r="H27" s="25">
        <v>98.3</v>
      </c>
      <c r="I27" s="44">
        <v>508683.3</v>
      </c>
      <c r="J27" s="47">
        <f t="shared" si="2"/>
        <v>4764.362299827445</v>
      </c>
      <c r="K27" s="42">
        <v>159.69999999999999</v>
      </c>
      <c r="L27" s="21">
        <v>1068</v>
      </c>
      <c r="M27" s="25">
        <v>116758.39999999999</v>
      </c>
      <c r="N27" s="47">
        <f t="shared" si="3"/>
        <v>5704.6725406641826</v>
      </c>
      <c r="O27" s="54">
        <v>168.2</v>
      </c>
      <c r="P27" s="58">
        <v>500</v>
      </c>
      <c r="Q27" s="25">
        <v>35254.699999999997</v>
      </c>
      <c r="R27" s="47">
        <f t="shared" si="4"/>
        <v>3493.3313515655964</v>
      </c>
      <c r="S27" s="38">
        <v>2019</v>
      </c>
    </row>
    <row r="28" spans="2:28">
      <c r="B28" s="48">
        <v>2020</v>
      </c>
      <c r="C28" s="33">
        <v>135.1</v>
      </c>
      <c r="D28" s="9">
        <v>6710</v>
      </c>
      <c r="E28" s="9">
        <v>249</v>
      </c>
      <c r="F28" s="21">
        <f>D28-E28</f>
        <v>6461</v>
      </c>
      <c r="G28" s="44">
        <f>I28/H28*100</f>
        <v>491179.59999999992</v>
      </c>
      <c r="H28" s="25">
        <v>100</v>
      </c>
      <c r="I28" s="44">
        <v>491179.6</v>
      </c>
      <c r="J28" s="47">
        <f>G28/(C28*12*F28)*100000</f>
        <v>4689.2564558143522</v>
      </c>
      <c r="K28" s="42">
        <v>153.19999999999999</v>
      </c>
      <c r="L28" s="21">
        <v>1051</v>
      </c>
      <c r="M28" s="25">
        <v>109616</v>
      </c>
      <c r="N28" s="47">
        <f>M28/(K28*12*L28)*100000</f>
        <v>5673.2408688645819</v>
      </c>
      <c r="O28" s="54">
        <v>165.4</v>
      </c>
      <c r="P28" s="58">
        <v>494</v>
      </c>
      <c r="Q28" s="25">
        <v>33433.699999999997</v>
      </c>
      <c r="R28" s="47">
        <f>Q28/(O28*12*P28)*100000</f>
        <v>3409.8929189777527</v>
      </c>
      <c r="S28" s="38">
        <v>2020</v>
      </c>
    </row>
    <row r="29" spans="2:28">
      <c r="B29" s="48">
        <v>2021</v>
      </c>
      <c r="C29" s="33">
        <v>136.1</v>
      </c>
      <c r="D29" s="9">
        <v>6713</v>
      </c>
      <c r="E29" s="9">
        <v>250</v>
      </c>
      <c r="F29" s="21">
        <f>D29-E29</f>
        <v>6463</v>
      </c>
      <c r="G29" s="44">
        <f>I29/H29*100</f>
        <v>511480.664652568</v>
      </c>
      <c r="H29" s="25">
        <v>99.3</v>
      </c>
      <c r="I29" s="44">
        <v>507900.3</v>
      </c>
      <c r="J29" s="47">
        <f>G29/(C29*12*F29)*100000</f>
        <v>4845.6907443463951</v>
      </c>
      <c r="K29" s="42">
        <v>155.9</v>
      </c>
      <c r="L29" s="21">
        <v>1045</v>
      </c>
      <c r="M29" s="25">
        <v>116422.2</v>
      </c>
      <c r="N29" s="47">
        <f>M29/(K29*12*L29)*100000</f>
        <v>5955.1423897664736</v>
      </c>
      <c r="O29" s="54">
        <v>165.3</v>
      </c>
      <c r="P29" s="58">
        <v>485</v>
      </c>
      <c r="Q29" s="25">
        <v>32895.800000000003</v>
      </c>
      <c r="R29" s="47">
        <f>Q29/(O29*12*P29)*100000</f>
        <v>3419.3583259012562</v>
      </c>
      <c r="S29" s="38">
        <v>2021</v>
      </c>
    </row>
    <row r="30" spans="2:28">
      <c r="B30" s="48">
        <v>2022</v>
      </c>
      <c r="C30" s="33">
        <v>136.1</v>
      </c>
      <c r="D30" s="9">
        <v>6723</v>
      </c>
      <c r="E30" s="9">
        <v>251</v>
      </c>
      <c r="F30" s="21">
        <f>D30-E30</f>
        <v>6472</v>
      </c>
      <c r="G30" s="44">
        <f>I30/H30*100</f>
        <v>522668.08510638302</v>
      </c>
      <c r="H30" s="25">
        <v>98.7</v>
      </c>
      <c r="I30" s="44">
        <v>515873.4</v>
      </c>
      <c r="J30" s="47">
        <f>G30/(C30*12*F30)*100000</f>
        <v>4944.7928474192859</v>
      </c>
      <c r="K30" s="42">
        <v>156.6</v>
      </c>
      <c r="L30" s="21">
        <v>1044</v>
      </c>
      <c r="M30" s="25">
        <v>119239.3</v>
      </c>
      <c r="N30" s="47">
        <f>M30/(K30*12*L30)*100000</f>
        <v>6077.7931507497287</v>
      </c>
      <c r="O30" s="54">
        <v>163.5</v>
      </c>
      <c r="P30" s="58">
        <v>479</v>
      </c>
      <c r="Q30" s="25">
        <v>32404.9</v>
      </c>
      <c r="R30" s="47">
        <f>Q30/(O30*12*P30)*100000</f>
        <v>3448.0707556304656</v>
      </c>
      <c r="S30" s="38">
        <v>2022</v>
      </c>
    </row>
    <row r="31" spans="2:28">
      <c r="B31" s="48">
        <v>2023</v>
      </c>
      <c r="C31" s="33">
        <v>136.30000000000001</v>
      </c>
      <c r="D31" s="9">
        <v>6747</v>
      </c>
      <c r="E31" s="9">
        <v>253</v>
      </c>
      <c r="F31" s="21">
        <f>D31-E31</f>
        <v>6494</v>
      </c>
      <c r="G31" s="44">
        <f>I31/H31*100</f>
        <v>528755.60928433272</v>
      </c>
      <c r="H31" s="25">
        <v>103.4</v>
      </c>
      <c r="I31" s="44">
        <v>546733.30000000005</v>
      </c>
      <c r="J31" s="47">
        <f>G31/(C31*12*F31)*100000</f>
        <v>4978.1227527776136</v>
      </c>
      <c r="K31" s="42">
        <v>157</v>
      </c>
      <c r="L31" s="21">
        <v>1055</v>
      </c>
      <c r="M31" s="25">
        <v>117803.7</v>
      </c>
      <c r="N31" s="47">
        <f>M31/(K31*12*L31)*100000</f>
        <v>5926.8723397832582</v>
      </c>
      <c r="O31" s="54">
        <v>164.3</v>
      </c>
      <c r="P31" s="58">
        <v>483</v>
      </c>
      <c r="Q31" s="25">
        <v>33235.9</v>
      </c>
      <c r="R31" s="47">
        <f>Q31/(O31*12*P31)*100000</f>
        <v>3490.1291927146012</v>
      </c>
      <c r="S31" s="38">
        <v>2023</v>
      </c>
    </row>
    <row r="32" spans="2:28" ht="14.25" thickBot="1">
      <c r="B32" s="61">
        <v>2024</v>
      </c>
      <c r="C32" s="62">
        <v>136.9</v>
      </c>
      <c r="D32" s="63">
        <v>6781</v>
      </c>
      <c r="E32" s="63">
        <v>254</v>
      </c>
      <c r="F32" s="64">
        <f>D32-E32</f>
        <v>6527</v>
      </c>
      <c r="G32" s="65">
        <f>I32/H32*100</f>
        <v>525137.10280373821</v>
      </c>
      <c r="H32" s="72">
        <v>107</v>
      </c>
      <c r="I32" s="72">
        <v>561896.69999999995</v>
      </c>
      <c r="J32" s="66">
        <f>G32/(C32*12*F32)*100000</f>
        <v>4897.4994618236169</v>
      </c>
      <c r="K32" s="67">
        <v>156.4</v>
      </c>
      <c r="L32" s="64">
        <v>1046</v>
      </c>
      <c r="M32" s="72">
        <v>110990.39999999999</v>
      </c>
      <c r="N32" s="66">
        <f>M32/(K32*12*L32)*100000</f>
        <v>5653.7387587839185</v>
      </c>
      <c r="O32" s="68">
        <v>161.5</v>
      </c>
      <c r="P32" s="69">
        <v>477</v>
      </c>
      <c r="Q32" s="72">
        <v>31263.599999999999</v>
      </c>
      <c r="R32" s="73">
        <f>Q32/(O32*12*P32)*100000</f>
        <v>3381.9472840443691</v>
      </c>
      <c r="S32" s="70">
        <v>2024</v>
      </c>
    </row>
    <row r="34" spans="2:18">
      <c r="B34" s="56" t="s">
        <v>20</v>
      </c>
      <c r="C34" t="s">
        <v>23</v>
      </c>
    </row>
    <row r="36" spans="2:18">
      <c r="B36" s="5" t="s">
        <v>19</v>
      </c>
    </row>
    <row r="37" spans="2:18">
      <c r="R37" s="59"/>
    </row>
    <row r="38" spans="2:18">
      <c r="B38" s="49" t="s">
        <v>24</v>
      </c>
    </row>
    <row r="39" spans="2:18">
      <c r="B39" s="49" t="s">
        <v>30</v>
      </c>
    </row>
    <row r="40" spans="2:18">
      <c r="B40" s="49" t="s">
        <v>29</v>
      </c>
    </row>
    <row r="41" spans="2:18">
      <c r="B41" s="49" t="s">
        <v>28</v>
      </c>
    </row>
    <row r="42" spans="2:18">
      <c r="B42" s="49" t="s">
        <v>31</v>
      </c>
    </row>
    <row r="43" spans="2:18">
      <c r="B43" s="49" t="s">
        <v>27</v>
      </c>
    </row>
  </sheetData>
  <mergeCells count="14">
    <mergeCell ref="P5:P6"/>
    <mergeCell ref="R5:R6"/>
    <mergeCell ref="S5:S6"/>
    <mergeCell ref="B5:B6"/>
    <mergeCell ref="C4:J4"/>
    <mergeCell ref="K4:N4"/>
    <mergeCell ref="O4:R4"/>
    <mergeCell ref="C5:C6"/>
    <mergeCell ref="D5:F5"/>
    <mergeCell ref="J5:J6"/>
    <mergeCell ref="K5:K6"/>
    <mergeCell ref="L5:L6"/>
    <mergeCell ref="N5:N6"/>
    <mergeCell ref="O5:O6"/>
  </mergeCells>
  <phoneticPr fontId="2"/>
  <hyperlinks>
    <hyperlink ref="B38" r:id="rId1" xr:uid="{36660C6E-C370-4C1D-B316-58B14154A266}"/>
    <hyperlink ref="B43" r:id="rId2" xr:uid="{263198BB-FE51-4A80-8532-77627553EEE8}"/>
    <hyperlink ref="B41" r:id="rId3" xr:uid="{FEF26EE6-D48A-4502-BF37-74DAFBB2ADB4}"/>
    <hyperlink ref="B39" r:id="rId4" xr:uid="{9ECC2C41-14D2-4946-935D-1D0F79B42A22}"/>
    <hyperlink ref="B40" r:id="rId5" xr:uid="{AC00A68F-CD3F-4A29-A7D5-31AEF3EE43E4}"/>
    <hyperlink ref="B42" r:id="rId6" xr:uid="{F911F8DF-A65B-41B2-9C15-878436F07BD0}"/>
  </hyperlinks>
  <pageMargins left="0.7" right="0.7" top="0.75" bottom="0.75" header="0.3" footer="0.3"/>
  <pageSetup paperSize="13" scale="64" fitToWidth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425A45-1ADC-4492-890B-13A687F3A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A4B65-5AE7-459D-AAC7-7BFDDC499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496E8-6414-4FF9-B6DA-3745416140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社団法人　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</dc:creator>
  <cp:lastModifiedBy>鈴木 彩世</cp:lastModifiedBy>
  <cp:lastPrinted>2025-05-30T01:21:10Z</cp:lastPrinted>
  <dcterms:created xsi:type="dcterms:W3CDTF">2002-06-21T01:38:37Z</dcterms:created>
  <dcterms:modified xsi:type="dcterms:W3CDTF">2026-06-15T02:02:37Z</dcterms:modified>
</cp:coreProperties>
</file>