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defaultThemeVersion="124226"/>
  <mc:AlternateContent xmlns:mc="http://schemas.openxmlformats.org/markup-compatibility/2006">
    <mc:Choice Requires="x15">
      <x15ac:absPath xmlns:x15ac="http://schemas.microsoft.com/office/spreadsheetml/2010/11/ac" url="https://taiseigr-my.sharepoint.com/personal/nukusina_bcd_taiseigr_com/Documents/+MyDocument/◇社外業務/◇日建連/▼杭施工管理専門部会/+WG2/2017-2018_根固め部のソイルセメント強度確認のための技術資料/"/>
    </mc:Choice>
  </mc:AlternateContent>
  <xr:revisionPtr revIDLastSave="0" documentId="10_ncr:100000_{F4301750-E3C3-418A-925E-1E61B14F99F7}" xr6:coauthVersionLast="31" xr6:coauthVersionMax="31" xr10:uidLastSave="{00000000-0000-0000-0000-000000000000}"/>
  <bookViews>
    <workbookView xWindow="0" yWindow="0" windowWidth="28800" windowHeight="12285" xr2:uid="{00000000-000D-0000-FFFF-FFFF00000000}"/>
  </bookViews>
  <sheets>
    <sheet name="表紙" sheetId="1" r:id="rId1"/>
    <sheet name="目次" sheetId="41" r:id="rId2"/>
    <sheet name="本文" sheetId="75" r:id="rId3"/>
    <sheet name="未固結採取タイムスケジュール" sheetId="74" r:id="rId4"/>
    <sheet name="計画サイクルタイム" sheetId="78" r:id="rId5"/>
  </sheets>
  <definedNames>
    <definedName name="_xlnm.Print_Area" localSheetId="4">計画サイクルタイム!$A$1:$AA$45</definedName>
    <definedName name="_xlnm.Print_Area" localSheetId="2">本文!$A$1:$X$248</definedName>
    <definedName name="_xlnm.Print_Area" localSheetId="3">未固結採取タイムスケジュール!$A$1:$AJ$54</definedName>
    <definedName name="_xlnm.Print_Area" localSheetId="1">目次!$A$1:$W$38</definedName>
  </definedNames>
  <calcPr calcId="179017"/>
</workbook>
</file>

<file path=xl/calcChain.xml><?xml version="1.0" encoding="utf-8"?>
<calcChain xmlns="http://schemas.openxmlformats.org/spreadsheetml/2006/main">
  <c r="X25" i="74" l="1"/>
  <c r="X24" i="74"/>
  <c r="AC14" i="74" l="1"/>
  <c r="AC13" i="74"/>
  <c r="AH32" i="74"/>
  <c r="X19" i="74"/>
  <c r="AE33" i="74"/>
  <c r="T33" i="74"/>
  <c r="K33" i="74"/>
  <c r="W33" i="74" s="1"/>
  <c r="AE32" i="74"/>
  <c r="AH33" i="74" l="1"/>
  <c r="AA19" i="74"/>
</calcChain>
</file>

<file path=xl/sharedStrings.xml><?xml version="1.0" encoding="utf-8"?>
<sst xmlns="http://schemas.openxmlformats.org/spreadsheetml/2006/main" count="520" uniqueCount="419">
  <si>
    <t>掘削径</t>
    <rPh sb="0" eb="2">
      <t>クッサク</t>
    </rPh>
    <rPh sb="2" eb="3">
      <t>ケイ</t>
    </rPh>
    <phoneticPr fontId="2"/>
  </si>
  <si>
    <t>拡大径</t>
    <rPh sb="0" eb="2">
      <t>カクダイ</t>
    </rPh>
    <rPh sb="2" eb="3">
      <t>ケイ</t>
    </rPh>
    <phoneticPr fontId="2"/>
  </si>
  <si>
    <t>拡大長</t>
    <rPh sb="0" eb="2">
      <t>カクダイ</t>
    </rPh>
    <rPh sb="2" eb="3">
      <t>チョウ</t>
    </rPh>
    <phoneticPr fontId="2"/>
  </si>
  <si>
    <t>根固め液</t>
    <rPh sb="0" eb="1">
      <t>ネ</t>
    </rPh>
    <rPh sb="1" eb="2">
      <t>ガタ</t>
    </rPh>
    <rPh sb="3" eb="4">
      <t>エキ</t>
    </rPh>
    <phoneticPr fontId="2"/>
  </si>
  <si>
    <t>杭周固定液</t>
    <rPh sb="0" eb="1">
      <t>クイ</t>
    </rPh>
    <rPh sb="1" eb="2">
      <t>シュウ</t>
    </rPh>
    <rPh sb="2" eb="4">
      <t>コテイ</t>
    </rPh>
    <rPh sb="4" eb="5">
      <t>エキ</t>
    </rPh>
    <phoneticPr fontId="2"/>
  </si>
  <si>
    <t>工事名：</t>
    <rPh sb="0" eb="3">
      <t>コウジメイ</t>
    </rPh>
    <phoneticPr fontId="2"/>
  </si>
  <si>
    <t>○</t>
    <phoneticPr fontId="2"/>
  </si>
  <si>
    <t>杭下長</t>
    <rPh sb="0" eb="1">
      <t>クイ</t>
    </rPh>
    <rPh sb="1" eb="2">
      <t>シタ</t>
    </rPh>
    <rPh sb="2" eb="3">
      <t>チョウ</t>
    </rPh>
    <phoneticPr fontId="2"/>
  </si>
  <si>
    <t>最終掘削深度</t>
    <rPh sb="0" eb="2">
      <t>サイシュウ</t>
    </rPh>
    <rPh sb="2" eb="4">
      <t>クッサク</t>
    </rPh>
    <rPh sb="4" eb="6">
      <t>シンド</t>
    </rPh>
    <phoneticPr fontId="2"/>
  </si>
  <si>
    <t>施工位置</t>
    <rPh sb="0" eb="2">
      <t>セコウ</t>
    </rPh>
    <rPh sb="2" eb="4">
      <t>イチ</t>
    </rPh>
    <phoneticPr fontId="2"/>
  </si>
  <si>
    <t>①</t>
    <phoneticPr fontId="2"/>
  </si>
  <si>
    <t>②</t>
    <phoneticPr fontId="2"/>
  </si>
  <si>
    <t>③</t>
    <phoneticPr fontId="2"/>
  </si>
  <si>
    <t>④</t>
    <phoneticPr fontId="2"/>
  </si>
  <si>
    <t>⑤</t>
    <phoneticPr fontId="2"/>
  </si>
  <si>
    <t>写真記録</t>
    <rPh sb="0" eb="2">
      <t>シャシン</t>
    </rPh>
    <rPh sb="2" eb="4">
      <t>キロク</t>
    </rPh>
    <phoneticPr fontId="2"/>
  </si>
  <si>
    <t>支持層確認の方法</t>
    <rPh sb="0" eb="3">
      <t>シジソウ</t>
    </rPh>
    <rPh sb="3" eb="5">
      <t>カクニン</t>
    </rPh>
    <rPh sb="6" eb="8">
      <t>ホウホウ</t>
    </rPh>
    <phoneticPr fontId="2"/>
  </si>
  <si>
    <t>検査内容</t>
  </si>
  <si>
    <t>写真</t>
  </si>
  <si>
    <t>○</t>
  </si>
  <si>
    <t>予定
時間</t>
    <rPh sb="0" eb="2">
      <t>ヨテイ</t>
    </rPh>
    <rPh sb="3" eb="5">
      <t>ジカン</t>
    </rPh>
    <phoneticPr fontId="2"/>
  </si>
  <si>
    <t>調査項目</t>
    <rPh sb="0" eb="2">
      <t>チョウサ</t>
    </rPh>
    <rPh sb="2" eb="4">
      <t>コウモク</t>
    </rPh>
    <phoneticPr fontId="2"/>
  </si>
  <si>
    <t>目的</t>
    <rPh sb="0" eb="2">
      <t>モクテキ</t>
    </rPh>
    <phoneticPr fontId="2"/>
  </si>
  <si>
    <t>調査方法</t>
    <rPh sb="0" eb="2">
      <t>チョウサ</t>
    </rPh>
    <rPh sb="2" eb="4">
      <t>ホウホウ</t>
    </rPh>
    <phoneticPr fontId="2"/>
  </si>
  <si>
    <t>関連装置</t>
    <rPh sb="0" eb="2">
      <t>カンレン</t>
    </rPh>
    <rPh sb="2" eb="4">
      <t>ソウチ</t>
    </rPh>
    <phoneticPr fontId="2"/>
  </si>
  <si>
    <t>外観</t>
    <rPh sb="0" eb="2">
      <t>ガイカン</t>
    </rPh>
    <phoneticPr fontId="2"/>
  </si>
  <si>
    <t>色合い</t>
    <rPh sb="0" eb="2">
      <t>イロア</t>
    </rPh>
    <phoneticPr fontId="2"/>
  </si>
  <si>
    <t>目視</t>
    <rPh sb="0" eb="2">
      <t>モクシ</t>
    </rPh>
    <phoneticPr fontId="2"/>
  </si>
  <si>
    <t>混合状況</t>
    <rPh sb="0" eb="2">
      <t>コンゴウ</t>
    </rPh>
    <rPh sb="2" eb="4">
      <t>ジョウキョウ</t>
    </rPh>
    <phoneticPr fontId="2"/>
  </si>
  <si>
    <t>ふるい</t>
    <phoneticPr fontId="2"/>
  </si>
  <si>
    <t>物性</t>
    <rPh sb="0" eb="2">
      <t>ブッセイ</t>
    </rPh>
    <phoneticPr fontId="2"/>
  </si>
  <si>
    <t>セメントミルクの混入状況</t>
    <rPh sb="8" eb="10">
      <t>コンニュウ</t>
    </rPh>
    <rPh sb="10" eb="12">
      <t>ジョウキョウ</t>
    </rPh>
    <phoneticPr fontId="2"/>
  </si>
  <si>
    <t>マッドバランス</t>
    <phoneticPr fontId="2"/>
  </si>
  <si>
    <t>温度</t>
    <rPh sb="0" eb="2">
      <t>オンド</t>
    </rPh>
    <phoneticPr fontId="2"/>
  </si>
  <si>
    <t>温度測定</t>
    <rPh sb="0" eb="2">
      <t>オンド</t>
    </rPh>
    <rPh sb="2" eb="4">
      <t>ソクテイ</t>
    </rPh>
    <phoneticPr fontId="2"/>
  </si>
  <si>
    <t>温度計</t>
    <rPh sb="0" eb="3">
      <t>オンドケイ</t>
    </rPh>
    <phoneticPr fontId="2"/>
  </si>
  <si>
    <t>採取量</t>
    <rPh sb="0" eb="2">
      <t>サイシュ</t>
    </rPh>
    <rPh sb="2" eb="3">
      <t>リョウ</t>
    </rPh>
    <phoneticPr fontId="2"/>
  </si>
  <si>
    <t>試料作製に十分かを確認</t>
    <rPh sb="0" eb="2">
      <t>シリョウ</t>
    </rPh>
    <rPh sb="2" eb="4">
      <t>サクセイ</t>
    </rPh>
    <rPh sb="5" eb="7">
      <t>ジュウブン</t>
    </rPh>
    <rPh sb="9" eb="11">
      <t>カクニン</t>
    </rPh>
    <phoneticPr fontId="2"/>
  </si>
  <si>
    <t>バケツなど</t>
    <phoneticPr fontId="2"/>
  </si>
  <si>
    <t>キャリブ
レーション</t>
    <phoneticPr fontId="2"/>
  </si>
  <si>
    <t>レベル</t>
    <phoneticPr fontId="2"/>
  </si>
  <si>
    <t>掘削ヘッド径確認</t>
    <rPh sb="0" eb="2">
      <t>クッサク</t>
    </rPh>
    <rPh sb="5" eb="6">
      <t>ケイ</t>
    </rPh>
    <rPh sb="6" eb="8">
      <t>カクニン</t>
    </rPh>
    <phoneticPr fontId="2"/>
  </si>
  <si>
    <t>軸部掘削</t>
    <rPh sb="0" eb="1">
      <t>ジク</t>
    </rPh>
    <rPh sb="1" eb="2">
      <t>ブ</t>
    </rPh>
    <rPh sb="2" eb="4">
      <t>クッサク</t>
    </rPh>
    <phoneticPr fontId="2"/>
  </si>
  <si>
    <t>―</t>
    <phoneticPr fontId="2"/>
  </si>
  <si>
    <t>・</t>
    <phoneticPr fontId="2"/>
  </si>
  <si>
    <t>杭天端深度</t>
    <rPh sb="0" eb="1">
      <t>クイ</t>
    </rPh>
    <rPh sb="1" eb="3">
      <t>テンバ</t>
    </rPh>
    <rPh sb="3" eb="5">
      <t>シンド</t>
    </rPh>
    <phoneticPr fontId="2"/>
  </si>
  <si>
    <t xml:space="preserve">土質 </t>
  </si>
  <si>
    <t xml:space="preserve">シルト・粘土・緩い砂 </t>
  </si>
  <si>
    <t xml:space="preserve">硬い粘土・中密砂 </t>
  </si>
  <si>
    <t xml:space="preserve">密な砂・砂礫 </t>
  </si>
  <si>
    <t>記録方法：</t>
    <phoneticPr fontId="2"/>
  </si>
  <si>
    <t>状況が変化した深度をチェックシートに記載</t>
    <phoneticPr fontId="2"/>
  </si>
  <si>
    <t>支持層が想定深度で出現しなかった場合の措置</t>
    <phoneticPr fontId="2"/>
  </si>
  <si>
    <t>ミキサから採取</t>
    <rPh sb="5" eb="7">
      <t>サイシュ</t>
    </rPh>
    <phoneticPr fontId="2"/>
  </si>
  <si>
    <t>リーダ・掘削ロッド鉛直確認</t>
    <rPh sb="4" eb="6">
      <t>クッサク</t>
    </rPh>
    <rPh sb="9" eb="11">
      <t>エンチョク</t>
    </rPh>
    <rPh sb="11" eb="13">
      <t>カクニン</t>
    </rPh>
    <phoneticPr fontId="2"/>
  </si>
  <si>
    <t>　プラントのミキサにロードセルが装備されており、ミキサ自体が秤となっている。</t>
    <phoneticPr fontId="51"/>
  </si>
  <si>
    <t>・</t>
    <phoneticPr fontId="51"/>
  </si>
  <si>
    <t>ミキサ内部、または上部に分銅を均等に載荷する</t>
    <phoneticPr fontId="51"/>
  </si>
  <si>
    <t>プラントのアジデータ、若しくはミキサに水を張り、食紅などで着色する。</t>
    <phoneticPr fontId="51"/>
  </si>
  <si>
    <t>２．</t>
  </si>
  <si>
    <t>２．</t>
    <phoneticPr fontId="2"/>
  </si>
  <si>
    <t>キャリブレーション</t>
    <phoneticPr fontId="2"/>
  </si>
  <si>
    <t>泥塊の有無</t>
    <rPh sb="0" eb="1">
      <t>デイ</t>
    </rPh>
    <rPh sb="1" eb="2">
      <t>カイ</t>
    </rPh>
    <rPh sb="3" eb="5">
      <t>ウム</t>
    </rPh>
    <phoneticPr fontId="2"/>
  </si>
  <si>
    <t>泥塊の大きさ</t>
    <rPh sb="0" eb="1">
      <t>デイ</t>
    </rPh>
    <rPh sb="1" eb="2">
      <t>カイ</t>
    </rPh>
    <rPh sb="3" eb="4">
      <t>オオ</t>
    </rPh>
    <phoneticPr fontId="2"/>
  </si>
  <si>
    <t xml:space="preserve">採取した未固結試料のうち採取口付近の上澄み液は捨てる。 </t>
  </si>
  <si>
    <t>採取から養生開始までの時間は短いほど良い。</t>
  </si>
  <si>
    <t>１．</t>
    <phoneticPr fontId="6"/>
  </si>
  <si>
    <t>杭先端深度</t>
    <rPh sb="0" eb="1">
      <t>クイ</t>
    </rPh>
    <rPh sb="1" eb="3">
      <t>センタン</t>
    </rPh>
    <rPh sb="3" eb="5">
      <t>シンド</t>
    </rPh>
    <phoneticPr fontId="2"/>
  </si>
  <si>
    <t>根固め上端深度</t>
    <rPh sb="0" eb="2">
      <t>ネガタ</t>
    </rPh>
    <rPh sb="3" eb="5">
      <t>ジョウタン</t>
    </rPh>
    <rPh sb="5" eb="7">
      <t>シンド</t>
    </rPh>
    <phoneticPr fontId="2"/>
  </si>
  <si>
    <t>確認方法</t>
    <rPh sb="0" eb="2">
      <t>カクニン</t>
    </rPh>
    <rPh sb="2" eb="4">
      <t>ホウホウ</t>
    </rPh>
    <phoneticPr fontId="2"/>
  </si>
  <si>
    <t>管理値</t>
    <phoneticPr fontId="2"/>
  </si>
  <si>
    <t>合否又は
実測値</t>
    <rPh sb="0" eb="2">
      <t>ゴウヒ</t>
    </rPh>
    <rPh sb="2" eb="3">
      <t>マタ</t>
    </rPh>
    <rPh sb="5" eb="8">
      <t>ジッソクチ</t>
    </rPh>
    <phoneticPr fontId="2"/>
  </si>
  <si>
    <t>スケール</t>
    <phoneticPr fontId="2"/>
  </si>
  <si>
    <t>杭全長</t>
    <rPh sb="0" eb="1">
      <t>クイ</t>
    </rPh>
    <rPh sb="1" eb="3">
      <t>ゼンチョウ</t>
    </rPh>
    <phoneticPr fontId="2"/>
  </si>
  <si>
    <t>拡径比</t>
    <rPh sb="0" eb="1">
      <t>カク</t>
    </rPh>
    <rPh sb="1" eb="2">
      <t>ケイ</t>
    </rPh>
    <rPh sb="2" eb="3">
      <t>ヒ</t>
    </rPh>
    <phoneticPr fontId="2"/>
  </si>
  <si>
    <t>配合表
確認</t>
    <rPh sb="0" eb="2">
      <t>ハイゴウ</t>
    </rPh>
    <rPh sb="2" eb="3">
      <t>ヒョウ</t>
    </rPh>
    <rPh sb="4" eb="6">
      <t>カクニン</t>
    </rPh>
    <phoneticPr fontId="2"/>
  </si>
  <si>
    <t>施工フロー</t>
    <phoneticPr fontId="2"/>
  </si>
  <si>
    <t>m</t>
    <phoneticPr fontId="53"/>
  </si>
  <si>
    <t>mm</t>
    <phoneticPr fontId="53"/>
  </si>
  <si>
    <t>掘削ロッド長確認</t>
  </si>
  <si>
    <t>タイムラグ測定</t>
  </si>
  <si>
    <t>リボンテープ</t>
    <phoneticPr fontId="2"/>
  </si>
  <si>
    <t>計量バケツ</t>
    <rPh sb="0" eb="2">
      <t>ケイリョウ</t>
    </rPh>
    <phoneticPr fontId="54"/>
  </si>
  <si>
    <t>ストップウォッチ</t>
    <phoneticPr fontId="54"/>
  </si>
  <si>
    <t>タイムラグ実測</t>
    <rPh sb="5" eb="7">
      <t>ジッソク</t>
    </rPh>
    <phoneticPr fontId="54"/>
  </si>
  <si>
    <t>―</t>
    <phoneticPr fontId="2"/>
  </si>
  <si>
    <t>バケツ・ふるいなど</t>
    <phoneticPr fontId="2"/>
  </si>
  <si>
    <t>外観・物性検査（下表参照）</t>
    <rPh sb="0" eb="2">
      <t>ガイカン</t>
    </rPh>
    <rPh sb="3" eb="5">
      <t>ブッセイ</t>
    </rPh>
    <rPh sb="5" eb="7">
      <t>ケンサ</t>
    </rPh>
    <rPh sb="8" eb="9">
      <t>シタ</t>
    </rPh>
    <rPh sb="9" eb="10">
      <t>ヒョウ</t>
    </rPh>
    <rPh sb="10" eb="12">
      <t>サンショウ</t>
    </rPh>
    <phoneticPr fontId="2"/>
  </si>
  <si>
    <t>支持層土砂、セメントミルクの混入状況を調査する</t>
    <rPh sb="0" eb="3">
      <t>シジソウ</t>
    </rPh>
    <rPh sb="3" eb="5">
      <t>ドシャ</t>
    </rPh>
    <phoneticPr fontId="2"/>
  </si>
  <si>
    <t>【 外観・物性検査項目 】</t>
    <rPh sb="2" eb="4">
      <t>ガイカン</t>
    </rPh>
    <rPh sb="5" eb="7">
      <t>ブッセイ</t>
    </rPh>
    <rPh sb="7" eb="9">
      <t>ケンサ</t>
    </rPh>
    <rPh sb="9" eb="11">
      <t>コウモク</t>
    </rPh>
    <phoneticPr fontId="54"/>
  </si>
  <si>
    <t>【 試験孔の仕様 】</t>
    <rPh sb="2" eb="4">
      <t>シケン</t>
    </rPh>
    <rPh sb="4" eb="5">
      <t>コウ</t>
    </rPh>
    <rPh sb="6" eb="8">
      <t>シヨウ</t>
    </rPh>
    <phoneticPr fontId="54"/>
  </si>
  <si>
    <t>仕様</t>
    <rPh sb="0" eb="2">
      <t>シヨウ</t>
    </rPh>
    <phoneticPr fontId="2"/>
  </si>
  <si>
    <t>近接ボーリングNo.</t>
    <rPh sb="0" eb="2">
      <t>キンセツ</t>
    </rPh>
    <phoneticPr fontId="2"/>
  </si>
  <si>
    <t>合っていない時は、蓋ねじを外し、中のダイ</t>
    <rPh sb="0" eb="1">
      <t>ア</t>
    </rPh>
    <rPh sb="6" eb="7">
      <t>トキ</t>
    </rPh>
    <rPh sb="9" eb="10">
      <t>フタ</t>
    </rPh>
    <rPh sb="13" eb="14">
      <t>ハズ</t>
    </rPh>
    <rPh sb="16" eb="17">
      <t>ナカ</t>
    </rPh>
    <phoneticPr fontId="2"/>
  </si>
  <si>
    <t>【 マッドバランス 】</t>
    <phoneticPr fontId="2"/>
  </si>
  <si>
    <t>例）</t>
    <phoneticPr fontId="2"/>
  </si>
  <si>
    <t>マッドバランス</t>
    <phoneticPr fontId="2"/>
  </si>
  <si>
    <t>1.0</t>
    <phoneticPr fontId="54"/>
  </si>
  <si>
    <t>トランシット</t>
    <phoneticPr fontId="2"/>
  </si>
  <si>
    <t>リーダ傾斜計</t>
    <rPh sb="3" eb="6">
      <t>ケイシャケイ</t>
    </rPh>
    <phoneticPr fontId="2"/>
  </si>
  <si>
    <t>平均N値</t>
    <rPh sb="0" eb="2">
      <t>ヘイキン</t>
    </rPh>
    <rPh sb="3" eb="4">
      <t>アタイ</t>
    </rPh>
    <phoneticPr fontId="2"/>
  </si>
  <si>
    <t>目標
強度</t>
    <rPh sb="0" eb="2">
      <t>モクヒョウ</t>
    </rPh>
    <rPh sb="3" eb="5">
      <t>キョウド</t>
    </rPh>
    <phoneticPr fontId="2"/>
  </si>
  <si>
    <t>密度</t>
    <rPh sb="0" eb="2">
      <t>ミツド</t>
    </rPh>
    <phoneticPr fontId="2"/>
  </si>
  <si>
    <t>密度測定</t>
    <rPh sb="0" eb="2">
      <t>ミツド</t>
    </rPh>
    <rPh sb="2" eb="4">
      <t>ソクテイ</t>
    </rPh>
    <phoneticPr fontId="2"/>
  </si>
  <si>
    <t>下表参照</t>
    <rPh sb="0" eb="1">
      <t>シタ</t>
    </rPh>
    <rPh sb="1" eb="2">
      <t>ヒョウ</t>
    </rPh>
    <rPh sb="2" eb="4">
      <t>サンショウ</t>
    </rPh>
    <phoneticPr fontId="2"/>
  </si>
  <si>
    <t>種　　類</t>
    <rPh sb="0" eb="1">
      <t>タネ</t>
    </rPh>
    <rPh sb="3" eb="4">
      <t>タグイ</t>
    </rPh>
    <phoneticPr fontId="2"/>
  </si>
  <si>
    <t>セメント量</t>
    <rPh sb="4" eb="5">
      <t>リョウ</t>
    </rPh>
    <phoneticPr fontId="2"/>
  </si>
  <si>
    <t>水</t>
    <rPh sb="0" eb="1">
      <t>ミズ</t>
    </rPh>
    <phoneticPr fontId="2"/>
  </si>
  <si>
    <t>練り上がり量</t>
    <rPh sb="0" eb="1">
      <t>ネ</t>
    </rPh>
    <rPh sb="2" eb="3">
      <t>ア</t>
    </rPh>
    <rPh sb="5" eb="6">
      <t>リョウ</t>
    </rPh>
    <phoneticPr fontId="2"/>
  </si>
  <si>
    <t>配合比</t>
    <rPh sb="0" eb="2">
      <t>ハイゴウ</t>
    </rPh>
    <rPh sb="2" eb="3">
      <t>ヒ</t>
    </rPh>
    <phoneticPr fontId="2"/>
  </si>
  <si>
    <t>（ ℓ ）</t>
    <phoneticPr fontId="2"/>
  </si>
  <si>
    <t>（ % ）</t>
    <phoneticPr fontId="2"/>
  </si>
  <si>
    <t>根固め液</t>
    <rPh sb="0" eb="2">
      <t>ネガタ</t>
    </rPh>
    <rPh sb="3" eb="4">
      <t>エキ</t>
    </rPh>
    <phoneticPr fontId="2"/>
  </si>
  <si>
    <t>○○○○工法</t>
    <rPh sb="4" eb="6">
      <t>コウホウ</t>
    </rPh>
    <phoneticPr fontId="2"/>
  </si>
  <si>
    <t>管理装置画面の写真</t>
    <rPh sb="0" eb="2">
      <t>カンリ</t>
    </rPh>
    <rPh sb="2" eb="4">
      <t>ソウチ</t>
    </rPh>
    <rPh sb="4" eb="6">
      <t>ガメン</t>
    </rPh>
    <rPh sb="7" eb="9">
      <t>シャシン</t>
    </rPh>
    <phoneticPr fontId="2"/>
  </si>
  <si>
    <t>レベル確認写真、管理装置画面の写真</t>
    <phoneticPr fontId="51"/>
  </si>
  <si>
    <t>観察・調査結果を記録用紙に記載する。</t>
    <rPh sb="0" eb="2">
      <t>カンサツ</t>
    </rPh>
    <rPh sb="3" eb="5">
      <t>チョウサ</t>
    </rPh>
    <rPh sb="5" eb="7">
      <t>ケッカ</t>
    </rPh>
    <rPh sb="8" eb="10">
      <t>キロク</t>
    </rPh>
    <rPh sb="10" eb="12">
      <t>ヨウシ</t>
    </rPh>
    <rPh sb="13" eb="15">
      <t>キサイ</t>
    </rPh>
    <phoneticPr fontId="51"/>
  </si>
  <si>
    <t>流量計確認</t>
    <phoneticPr fontId="54"/>
  </si>
  <si>
    <t>所定の長さ</t>
    <rPh sb="0" eb="2">
      <t>ショテイ</t>
    </rPh>
    <rPh sb="3" eb="4">
      <t>ナガ</t>
    </rPh>
    <phoneticPr fontId="2"/>
  </si>
  <si>
    <t>深度計確認</t>
    <phoneticPr fontId="54"/>
  </si>
  <si>
    <t>深度確認</t>
    <rPh sb="0" eb="2">
      <t>シンド</t>
    </rPh>
    <rPh sb="2" eb="4">
      <t>カクニン</t>
    </rPh>
    <phoneticPr fontId="2"/>
  </si>
  <si>
    <t>掘削抵抗確認</t>
    <rPh sb="0" eb="2">
      <t>クッサク</t>
    </rPh>
    <rPh sb="2" eb="4">
      <t>テイコウ</t>
    </rPh>
    <rPh sb="4" eb="6">
      <t>カクニン</t>
    </rPh>
    <phoneticPr fontId="2"/>
  </si>
  <si>
    <t>シェアピン確認（事後）</t>
    <rPh sb="5" eb="7">
      <t>カクニン</t>
    </rPh>
    <rPh sb="8" eb="10">
      <t>ジゴ</t>
    </rPh>
    <phoneticPr fontId="2"/>
  </si>
  <si>
    <t>流量計確認</t>
    <rPh sb="0" eb="2">
      <t>リュウリョウ</t>
    </rPh>
    <rPh sb="2" eb="3">
      <t>ケイ</t>
    </rPh>
    <rPh sb="3" eb="5">
      <t>カクニン</t>
    </rPh>
    <phoneticPr fontId="2"/>
  </si>
  <si>
    <t>　　年　　月　　日（　　）</t>
    <rPh sb="2" eb="3">
      <t>ネン</t>
    </rPh>
    <rPh sb="5" eb="6">
      <t>ガツ</t>
    </rPh>
    <rPh sb="8" eb="9">
      <t>ニチ</t>
    </rPh>
    <phoneticPr fontId="2"/>
  </si>
  <si>
    <t>支持層土砂、セメントミルク</t>
    <rPh sb="0" eb="3">
      <t>シジソウ</t>
    </rPh>
    <rPh sb="3" eb="5">
      <t>ドシャ</t>
    </rPh>
    <phoneticPr fontId="2"/>
  </si>
  <si>
    <t>セメントミルクに近い色</t>
    <rPh sb="8" eb="9">
      <t>チカ</t>
    </rPh>
    <rPh sb="10" eb="11">
      <t>イロ</t>
    </rPh>
    <phoneticPr fontId="51"/>
  </si>
  <si>
    <t>外観</t>
    <rPh sb="0" eb="2">
      <t>ガイカン</t>
    </rPh>
    <phoneticPr fontId="51"/>
  </si>
  <si>
    <t>物性</t>
    <rPh sb="0" eb="2">
      <t>ブッセイ</t>
    </rPh>
    <phoneticPr fontId="51"/>
  </si>
  <si>
    <t>調整を行う。</t>
  </si>
  <si>
    <t>　キャリブレーションを行う。</t>
    <phoneticPr fontId="51"/>
  </si>
  <si>
    <t>流量を確認する。</t>
    <phoneticPr fontId="51"/>
  </si>
  <si>
    <t>ポンプ送り速さを、施工時にセメントミルクを吐出する流量に合わせて水を送り、流量計で</t>
    <phoneticPr fontId="51"/>
  </si>
  <si>
    <t>計測を始める。</t>
    <phoneticPr fontId="51"/>
  </si>
  <si>
    <t>流量が安定したら、プラントから着色した水に切り替え、同時にストップウォッチ等で時間</t>
    <phoneticPr fontId="51"/>
  </si>
  <si>
    <t>ロッドをリーダに対して平行に合わせ、鉛直性を確認したうえで、リーダ傾斜計（杭打機操縦</t>
    <phoneticPr fontId="51"/>
  </si>
  <si>
    <t>によりその採否や優先度が異なる。</t>
    <phoneticPr fontId="2"/>
  </si>
  <si>
    <t>・地盤調査結果に基づく判断・確認</t>
    <rPh sb="1" eb="3">
      <t>ジバン</t>
    </rPh>
    <rPh sb="3" eb="5">
      <t>チョウサ</t>
    </rPh>
    <rPh sb="5" eb="7">
      <t>ケッカ</t>
    </rPh>
    <rPh sb="8" eb="9">
      <t>モト</t>
    </rPh>
    <rPh sb="11" eb="13">
      <t>ハンダン</t>
    </rPh>
    <rPh sb="14" eb="16">
      <t>カクニン</t>
    </rPh>
    <phoneticPr fontId="51"/>
  </si>
  <si>
    <t>・掘削ヘッド等に付着した掘削土採取による判断・確認</t>
    <rPh sb="1" eb="3">
      <t>クッサク</t>
    </rPh>
    <rPh sb="6" eb="7">
      <t>トウ</t>
    </rPh>
    <rPh sb="8" eb="10">
      <t>フチャク</t>
    </rPh>
    <rPh sb="12" eb="14">
      <t>クッサク</t>
    </rPh>
    <rPh sb="14" eb="15">
      <t>ド</t>
    </rPh>
    <rPh sb="15" eb="17">
      <t>サイシュ</t>
    </rPh>
    <rPh sb="20" eb="22">
      <t>ハンダン</t>
    </rPh>
    <rPh sb="23" eb="25">
      <t>カクニン</t>
    </rPh>
    <phoneticPr fontId="51"/>
  </si>
  <si>
    <t>・オーガ駆動装置の掘削抵抗（電流値、積分電流値等）の変化による判断・確認</t>
    <rPh sb="4" eb="6">
      <t>クドウ</t>
    </rPh>
    <rPh sb="6" eb="8">
      <t>ソウチ</t>
    </rPh>
    <rPh sb="9" eb="11">
      <t>クッサク</t>
    </rPh>
    <rPh sb="11" eb="13">
      <t>テイコウ</t>
    </rPh>
    <rPh sb="14" eb="17">
      <t>デンリュウチ</t>
    </rPh>
    <rPh sb="18" eb="20">
      <t>セキブン</t>
    </rPh>
    <rPh sb="20" eb="23">
      <t>デンリュウチ</t>
    </rPh>
    <rPh sb="23" eb="24">
      <t>トウ</t>
    </rPh>
    <rPh sb="26" eb="28">
      <t>ヘンカ</t>
    </rPh>
    <rPh sb="31" eb="33">
      <t>ハンダン</t>
    </rPh>
    <rPh sb="34" eb="36">
      <t>カクニン</t>
    </rPh>
    <phoneticPr fontId="51"/>
  </si>
  <si>
    <t>・施工状況の変化（機械の振動やオーガ駆動装置の音の増大）による判断・確認</t>
    <rPh sb="1" eb="3">
      <t>セコウ</t>
    </rPh>
    <rPh sb="3" eb="5">
      <t>ジョウキョウ</t>
    </rPh>
    <rPh sb="6" eb="8">
      <t>ヘンカ</t>
    </rPh>
    <rPh sb="9" eb="11">
      <t>キカイ</t>
    </rPh>
    <rPh sb="12" eb="14">
      <t>シンドウ</t>
    </rPh>
    <rPh sb="18" eb="20">
      <t>クドウ</t>
    </rPh>
    <rPh sb="20" eb="22">
      <t>ソウチ</t>
    </rPh>
    <rPh sb="23" eb="24">
      <t>オト</t>
    </rPh>
    <rPh sb="25" eb="27">
      <t>ゾウダイ</t>
    </rPh>
    <rPh sb="31" eb="33">
      <t>ハンダン</t>
    </rPh>
    <rPh sb="34" eb="36">
      <t>カクニン</t>
    </rPh>
    <phoneticPr fontId="51"/>
  </si>
  <si>
    <t>・試掘による判断・確認</t>
    <rPh sb="1" eb="3">
      <t>シクツ</t>
    </rPh>
    <rPh sb="6" eb="8">
      <t>ハンダン</t>
    </rPh>
    <rPh sb="9" eb="11">
      <t>カクニン</t>
    </rPh>
    <phoneticPr fontId="51"/>
  </si>
  <si>
    <t>から、掘削速度・掘削液吐出量を一定に保ちながら掘削し、支持層への到達を確認する。</t>
    <rPh sb="3" eb="5">
      <t>クッサク</t>
    </rPh>
    <phoneticPr fontId="2"/>
  </si>
  <si>
    <t>りを防止する。地中障害による掘削孔の傾斜や杭心ずれ、または掘削液面の低下に注意して掘削</t>
    <rPh sb="29" eb="31">
      <t>クッサク</t>
    </rPh>
    <phoneticPr fontId="2"/>
  </si>
  <si>
    <t>を進める。掘削状況に異常が発生した場合は、作業を中断し、工事監理者と協議する。掘削時の電</t>
    <phoneticPr fontId="2"/>
  </si>
  <si>
    <t>キングしておき、レベル測定機で視準し、工法ごとに定められた所定の方法で根固め部を施工する。</t>
    <phoneticPr fontId="2"/>
  </si>
  <si>
    <t>　所定の根固め部の性能を確保するために、セメントミルクの配合確認を行う。配合の確認はマッド</t>
    <rPh sb="1" eb="3">
      <t>ショテイ</t>
    </rPh>
    <rPh sb="4" eb="6">
      <t>ネカタ</t>
    </rPh>
    <rPh sb="7" eb="8">
      <t>ブ</t>
    </rPh>
    <rPh sb="9" eb="11">
      <t>セイノウ</t>
    </rPh>
    <rPh sb="12" eb="14">
      <t>カクホ</t>
    </rPh>
    <rPh sb="28" eb="30">
      <t>ハイゴウ</t>
    </rPh>
    <rPh sb="30" eb="32">
      <t>カクニン</t>
    </rPh>
    <rPh sb="33" eb="34">
      <t>オコナ</t>
    </rPh>
    <rPh sb="36" eb="38">
      <t>ハイゴウ</t>
    </rPh>
    <rPh sb="39" eb="41">
      <t>カクニン</t>
    </rPh>
    <phoneticPr fontId="2"/>
  </si>
  <si>
    <t>バランスを用いて、風や振動などによる外力の影響を受けにくい場所で行い、セメントミルクの密度</t>
    <rPh sb="32" eb="33">
      <t>オコナ</t>
    </rPh>
    <rPh sb="43" eb="45">
      <t>ミツド</t>
    </rPh>
    <phoneticPr fontId="2"/>
  </si>
  <si>
    <t>が規定範囲内であることを確認する。</t>
    <rPh sb="1" eb="3">
      <t>キテイ</t>
    </rPh>
    <rPh sb="3" eb="5">
      <t>ハンイ</t>
    </rPh>
    <rPh sb="5" eb="6">
      <t>ナイ</t>
    </rPh>
    <rPh sb="12" eb="14">
      <t>カクニン</t>
    </rPh>
    <phoneticPr fontId="2"/>
  </si>
  <si>
    <t>　未固結試料の採取手順の一例を図に示す。以下に、採取手順の例と留意点を示す。</t>
    <rPh sb="1" eb="4">
      <t>ミコケツ</t>
    </rPh>
    <rPh sb="4" eb="6">
      <t>シリョウ</t>
    </rPh>
    <rPh sb="7" eb="9">
      <t>サイシュ</t>
    </rPh>
    <rPh sb="9" eb="11">
      <t>テジュン</t>
    </rPh>
    <rPh sb="12" eb="14">
      <t>イチレイ</t>
    </rPh>
    <rPh sb="15" eb="16">
      <t>ズ</t>
    </rPh>
    <rPh sb="17" eb="18">
      <t>シメ</t>
    </rPh>
    <rPh sb="20" eb="22">
      <t>イカ</t>
    </rPh>
    <rPh sb="24" eb="26">
      <t>サイシュ</t>
    </rPh>
    <rPh sb="26" eb="28">
      <t>テジュン</t>
    </rPh>
    <rPh sb="29" eb="30">
      <t>レイ</t>
    </rPh>
    <rPh sb="31" eb="33">
      <t>リュウイ</t>
    </rPh>
    <rPh sb="33" eb="34">
      <t>テン</t>
    </rPh>
    <rPh sb="35" eb="36">
      <t>シメ</t>
    </rPh>
    <phoneticPr fontId="51"/>
  </si>
  <si>
    <t>　→鉛直精度の確認、挿入抵抗（摩擦抵抗）のないことを確認（負荷の確認）する。</t>
    <rPh sb="17" eb="19">
      <t>テイコウ</t>
    </rPh>
    <rPh sb="32" eb="34">
      <t>カクニン</t>
    </rPh>
    <phoneticPr fontId="51"/>
  </si>
  <si>
    <t>この時、掘削ロッド及び掘削孔上面の乱れに注目し、途中で採取口が開かずに挿入できたか</t>
    <rPh sb="14" eb="16">
      <t>ジョウメン</t>
    </rPh>
    <rPh sb="17" eb="18">
      <t>ミダ</t>
    </rPh>
    <rPh sb="35" eb="37">
      <t>ソウニュウ</t>
    </rPh>
    <phoneticPr fontId="2"/>
  </si>
  <si>
    <t>に注意する。</t>
    <phoneticPr fontId="2"/>
  </si>
  <si>
    <t>→採取口を開けると、すぐに液面が下がり、数秒後にエアが上がってくる。液面の低下</t>
    <rPh sb="20" eb="22">
      <t>スウビョウ</t>
    </rPh>
    <rPh sb="22" eb="23">
      <t>ゴ</t>
    </rPh>
    <rPh sb="34" eb="36">
      <t>エキメン</t>
    </rPh>
    <rPh sb="37" eb="39">
      <t>テイカ</t>
    </rPh>
    <phoneticPr fontId="51"/>
  </si>
  <si>
    <t>あるいはエアを確認し、確実に採取口が開いたことを確認する。</t>
    <rPh sb="7" eb="9">
      <t>カクニン</t>
    </rPh>
    <rPh sb="11" eb="13">
      <t>カクジツ</t>
    </rPh>
    <rPh sb="14" eb="16">
      <t>サイシュ</t>
    </rPh>
    <rPh sb="16" eb="17">
      <t>クチ</t>
    </rPh>
    <rPh sb="18" eb="19">
      <t>ヒラ</t>
    </rPh>
    <phoneticPr fontId="51"/>
  </si>
  <si>
    <t>⑥</t>
    <phoneticPr fontId="2"/>
  </si>
  <si>
    <t>　→採取口付近に付着している泥土や杭周固定液の混入が想定されるため除去する。また、</t>
    <rPh sb="4" eb="5">
      <t>クチ</t>
    </rPh>
    <rPh sb="5" eb="7">
      <t>フキン</t>
    </rPh>
    <rPh sb="8" eb="10">
      <t>フチャク</t>
    </rPh>
    <rPh sb="14" eb="16">
      <t>デイド</t>
    </rPh>
    <rPh sb="17" eb="18">
      <t>クイ</t>
    </rPh>
    <rPh sb="18" eb="19">
      <t>シュウ</t>
    </rPh>
    <rPh sb="19" eb="21">
      <t>コテイ</t>
    </rPh>
    <rPh sb="21" eb="22">
      <t>エキ</t>
    </rPh>
    <rPh sb="23" eb="25">
      <t>コンニュウ</t>
    </rPh>
    <rPh sb="26" eb="28">
      <t>ソウテイ</t>
    </rPh>
    <rPh sb="33" eb="35">
      <t>ジョキョ</t>
    </rPh>
    <phoneticPr fontId="51"/>
  </si>
  <si>
    <t>⑦</t>
    <phoneticPr fontId="2"/>
  </si>
  <si>
    <t>　→採取口を開ける際は、根固め部の圧力が封じ込められているので、吹き出しに注意する。</t>
    <rPh sb="2" eb="4">
      <t>サイシュ</t>
    </rPh>
    <rPh sb="4" eb="5">
      <t>クチ</t>
    </rPh>
    <rPh sb="6" eb="7">
      <t>ア</t>
    </rPh>
    <rPh sb="9" eb="10">
      <t>サイ</t>
    </rPh>
    <rPh sb="12" eb="13">
      <t>ネ</t>
    </rPh>
    <rPh sb="13" eb="14">
      <t>カタ</t>
    </rPh>
    <rPh sb="15" eb="16">
      <t>ブ</t>
    </rPh>
    <rPh sb="17" eb="19">
      <t>アツリョク</t>
    </rPh>
    <rPh sb="20" eb="21">
      <t>フウ</t>
    </rPh>
    <rPh sb="22" eb="23">
      <t>コ</t>
    </rPh>
    <rPh sb="32" eb="33">
      <t>フ</t>
    </rPh>
    <rPh sb="34" eb="35">
      <t>ダ</t>
    </rPh>
    <rPh sb="37" eb="39">
      <t>チュウイ</t>
    </rPh>
    <phoneticPr fontId="2"/>
  </si>
  <si>
    <t>などを調査し、未固結試料として適合しているかを以下の項目を参考に判断する。</t>
    <phoneticPr fontId="2"/>
  </si>
  <si>
    <t>の混入状況を調査する</t>
    <rPh sb="1" eb="3">
      <t>コンニュウ</t>
    </rPh>
    <rPh sb="3" eb="5">
      <t>ジョウキョウ</t>
    </rPh>
    <rPh sb="6" eb="8">
      <t>チョウサ</t>
    </rPh>
    <phoneticPr fontId="2"/>
  </si>
  <si>
    <t>目視</t>
    <rPh sb="0" eb="2">
      <t>モクシ</t>
    </rPh>
    <phoneticPr fontId="51"/>
  </si>
  <si>
    <t>10％未満</t>
    <rPh sb="3" eb="5">
      <t>ミマン</t>
    </rPh>
    <phoneticPr fontId="51"/>
  </si>
  <si>
    <t>ゴルフボール大</t>
    <rPh sb="6" eb="7">
      <t>ダイ</t>
    </rPh>
    <phoneticPr fontId="51"/>
  </si>
  <si>
    <t>同上</t>
    <rPh sb="0" eb="2">
      <t>ドウジョウ</t>
    </rPh>
    <phoneticPr fontId="51"/>
  </si>
  <si>
    <t>方法及び圧縮試験方法）</t>
    <phoneticPr fontId="51"/>
  </si>
  <si>
    <t>その後、薄膜ビニール等で封かんする。</t>
    <phoneticPr fontId="51"/>
  </si>
  <si>
    <t>　供試体の養生は、試料の固化強度に大きく影響するので慎重に行う。特に気温の低い時期や地</t>
    <rPh sb="1" eb="2">
      <t>キョウ</t>
    </rPh>
    <rPh sb="2" eb="3">
      <t>シ</t>
    </rPh>
    <rPh sb="3" eb="4">
      <t>タイ</t>
    </rPh>
    <rPh sb="5" eb="7">
      <t>ヨウジョウ</t>
    </rPh>
    <rPh sb="9" eb="11">
      <t>シリョウ</t>
    </rPh>
    <rPh sb="12" eb="14">
      <t>コカ</t>
    </rPh>
    <rPh sb="14" eb="16">
      <t>キョウド</t>
    </rPh>
    <rPh sb="17" eb="18">
      <t>オオ</t>
    </rPh>
    <rPh sb="20" eb="22">
      <t>エイキョウ</t>
    </rPh>
    <rPh sb="26" eb="28">
      <t>シンチョウ</t>
    </rPh>
    <rPh sb="29" eb="30">
      <t>オコナ</t>
    </rPh>
    <rPh sb="32" eb="33">
      <t>トク</t>
    </rPh>
    <rPh sb="34" eb="36">
      <t>キオン</t>
    </rPh>
    <rPh sb="37" eb="38">
      <t>ヒク</t>
    </rPh>
    <rPh sb="39" eb="41">
      <t>ジキ</t>
    </rPh>
    <rPh sb="42" eb="43">
      <t>チ</t>
    </rPh>
    <phoneticPr fontId="51"/>
  </si>
  <si>
    <t>域では、適切な養生装置を準備しておくことが重要である。養生に関する留意点を以下に示す。</t>
    <rPh sb="0" eb="1">
      <t>イキ</t>
    </rPh>
    <rPh sb="4" eb="6">
      <t>テキセツ</t>
    </rPh>
    <rPh sb="7" eb="9">
      <t>ヨウジョウ</t>
    </rPh>
    <rPh sb="9" eb="11">
      <t>ソウチ</t>
    </rPh>
    <rPh sb="12" eb="14">
      <t>ジュンビ</t>
    </rPh>
    <rPh sb="21" eb="23">
      <t>ジュウヨウ</t>
    </rPh>
    <rPh sb="27" eb="29">
      <t>ヨウジョウ</t>
    </rPh>
    <rPh sb="30" eb="31">
      <t>カン</t>
    </rPh>
    <rPh sb="33" eb="36">
      <t>リュウイテン</t>
    </rPh>
    <rPh sb="37" eb="39">
      <t>イカ</t>
    </rPh>
    <rPh sb="40" eb="41">
      <t>シメ</t>
    </rPh>
    <phoneticPr fontId="51"/>
  </si>
  <si>
    <t>【 モールド（例） 】</t>
    <rPh sb="7" eb="8">
      <t>レイ</t>
    </rPh>
    <phoneticPr fontId="2"/>
  </si>
  <si>
    <t>硬化後、試験場へ移動させる。また、供試体間の隙間には間詰めなどで転倒防止を行う。試験</t>
    <rPh sb="0" eb="2">
      <t>コウカ</t>
    </rPh>
    <rPh sb="2" eb="3">
      <t>ゴ</t>
    </rPh>
    <rPh sb="4" eb="6">
      <t>シケン</t>
    </rPh>
    <rPh sb="6" eb="7">
      <t>ジョウ</t>
    </rPh>
    <rPh sb="8" eb="10">
      <t>イドウ</t>
    </rPh>
    <rPh sb="17" eb="20">
      <t>キョウシタイ</t>
    </rPh>
    <rPh sb="20" eb="21">
      <t>カン</t>
    </rPh>
    <rPh sb="22" eb="24">
      <t>スキマ</t>
    </rPh>
    <rPh sb="26" eb="27">
      <t>マ</t>
    </rPh>
    <rPh sb="27" eb="28">
      <t>ツ</t>
    </rPh>
    <rPh sb="32" eb="34">
      <t>テントウ</t>
    </rPh>
    <rPh sb="34" eb="36">
      <t>ボウシ</t>
    </rPh>
    <rPh sb="37" eb="38">
      <t>オコナ</t>
    </rPh>
    <rPh sb="40" eb="42">
      <t>シケン</t>
    </rPh>
    <phoneticPr fontId="52"/>
  </si>
  <si>
    <t>３．</t>
    <phoneticPr fontId="6"/>
  </si>
  <si>
    <t>掘削試験</t>
    <rPh sb="2" eb="4">
      <t>シケン</t>
    </rPh>
    <phoneticPr fontId="6"/>
  </si>
  <si>
    <t>４．</t>
    <phoneticPr fontId="6"/>
  </si>
  <si>
    <t>P.1</t>
    <phoneticPr fontId="6"/>
  </si>
  <si>
    <t>P.2</t>
    <phoneticPr fontId="6"/>
  </si>
  <si>
    <t>P.3</t>
    <phoneticPr fontId="6"/>
  </si>
  <si>
    <t>P.3</t>
    <phoneticPr fontId="6"/>
  </si>
  <si>
    <t>P.4</t>
    <phoneticPr fontId="6"/>
  </si>
  <si>
    <t>P.4</t>
    <phoneticPr fontId="6"/>
  </si>
  <si>
    <t>P.4</t>
    <phoneticPr fontId="6"/>
  </si>
  <si>
    <t>P.6</t>
    <phoneticPr fontId="6"/>
  </si>
  <si>
    <t>P.6</t>
    <phoneticPr fontId="6"/>
  </si>
  <si>
    <t>プラントセメント重量計確認</t>
    <rPh sb="8" eb="10">
      <t>ジュウリョウ</t>
    </rPh>
    <phoneticPr fontId="54"/>
  </si>
  <si>
    <t>マッドバランス水の密度確認</t>
    <rPh sb="9" eb="11">
      <t>ミツド</t>
    </rPh>
    <phoneticPr fontId="54"/>
  </si>
  <si>
    <t>掘削ヘッド長さ確認</t>
    <rPh sb="0" eb="2">
      <t>クッサク</t>
    </rPh>
    <rPh sb="5" eb="6">
      <t>ナガ</t>
    </rPh>
    <phoneticPr fontId="54"/>
  </si>
  <si>
    <t>掘削試験</t>
    <rPh sb="0" eb="2">
      <t>クッサク</t>
    </rPh>
    <rPh sb="2" eb="4">
      <t>シケン</t>
    </rPh>
    <phoneticPr fontId="2"/>
  </si>
  <si>
    <t>未固結試料の採取</t>
    <rPh sb="0" eb="3">
      <t>ミコケツ</t>
    </rPh>
    <rPh sb="3" eb="5">
      <t>シリョウ</t>
    </rPh>
    <rPh sb="6" eb="8">
      <t>サイシュ</t>
    </rPh>
    <phoneticPr fontId="2"/>
  </si>
  <si>
    <t>リーダ傾斜計の調整</t>
    <rPh sb="7" eb="9">
      <t>チョウセイ</t>
    </rPh>
    <phoneticPr fontId="54"/>
  </si>
  <si>
    <t>支持層への到達確認</t>
    <rPh sb="5" eb="7">
      <t>トウタツ</t>
    </rPh>
    <phoneticPr fontId="54"/>
  </si>
  <si>
    <t xml:space="preserve">
未固結試料
採取</t>
    <rPh sb="1" eb="4">
      <t>ミコケツ</t>
    </rPh>
    <rPh sb="4" eb="6">
      <t>シリョウ</t>
    </rPh>
    <rPh sb="7" eb="9">
      <t>サイシュ</t>
    </rPh>
    <phoneticPr fontId="2"/>
  </si>
  <si>
    <t>根固め部の築造（掘削深度確認）</t>
    <rPh sb="0" eb="1">
      <t>ネ</t>
    </rPh>
    <rPh sb="1" eb="2">
      <t>カタ</t>
    </rPh>
    <rPh sb="3" eb="4">
      <t>ブ</t>
    </rPh>
    <rPh sb="5" eb="7">
      <t>チクゾウ</t>
    </rPh>
    <rPh sb="8" eb="10">
      <t>クッサク</t>
    </rPh>
    <rPh sb="10" eb="12">
      <t>シンド</t>
    </rPh>
    <rPh sb="12" eb="14">
      <t>カクニン</t>
    </rPh>
    <phoneticPr fontId="2"/>
  </si>
  <si>
    <t>根固め部の築造（拡大確認）</t>
    <rPh sb="0" eb="1">
      <t>ネ</t>
    </rPh>
    <rPh sb="1" eb="2">
      <t>カタ</t>
    </rPh>
    <rPh sb="3" eb="4">
      <t>ブ</t>
    </rPh>
    <rPh sb="5" eb="7">
      <t>チクゾウ</t>
    </rPh>
    <phoneticPr fontId="54"/>
  </si>
  <si>
    <t>セメントミルクの配合確認</t>
    <rPh sb="8" eb="10">
      <t>ハイゴウ</t>
    </rPh>
    <rPh sb="10" eb="12">
      <t>カクニン</t>
    </rPh>
    <phoneticPr fontId="2"/>
  </si>
  <si>
    <t>セメントミルクの密度確認</t>
    <rPh sb="8" eb="10">
      <t>ミツド</t>
    </rPh>
    <rPh sb="10" eb="12">
      <t>カクニン</t>
    </rPh>
    <phoneticPr fontId="2"/>
  </si>
  <si>
    <t>根固め液の注入</t>
    <rPh sb="5" eb="7">
      <t>チュウニュウ</t>
    </rPh>
    <phoneticPr fontId="2"/>
  </si>
  <si>
    <t>杭周固定液の注入</t>
    <rPh sb="6" eb="8">
      <t>チュウニュウ</t>
    </rPh>
    <phoneticPr fontId="2"/>
  </si>
  <si>
    <t>【セメントミルクの配合表 】</t>
    <rPh sb="9" eb="11">
      <t>ハイゴウ</t>
    </rPh>
    <rPh sb="11" eb="12">
      <t>ヒョウ</t>
    </rPh>
    <phoneticPr fontId="2"/>
  </si>
  <si>
    <t>目視</t>
    <rPh sb="0" eb="2">
      <t>モクシ</t>
    </rPh>
    <phoneticPr fontId="54"/>
  </si>
  <si>
    <t>機材の基本量の計測</t>
    <rPh sb="0" eb="2">
      <t>キザイ</t>
    </rPh>
    <rPh sb="3" eb="5">
      <t>キホン</t>
    </rPh>
    <rPh sb="5" eb="6">
      <t>リョウ</t>
    </rPh>
    <rPh sb="7" eb="9">
      <t>ケイソク</t>
    </rPh>
    <phoneticPr fontId="6"/>
  </si>
  <si>
    <t>2.1</t>
    <phoneticPr fontId="6"/>
  </si>
  <si>
    <t>2.2</t>
  </si>
  <si>
    <t>2.3</t>
  </si>
  <si>
    <t>軸部掘削</t>
    <phoneticPr fontId="6"/>
  </si>
  <si>
    <t>支持層への到達確認</t>
    <rPh sb="0" eb="3">
      <t>シジソウ</t>
    </rPh>
    <rPh sb="5" eb="7">
      <t>トウタツ</t>
    </rPh>
    <rPh sb="7" eb="9">
      <t>カクニン</t>
    </rPh>
    <phoneticPr fontId="2"/>
  </si>
  <si>
    <t>3.1</t>
    <phoneticPr fontId="6"/>
  </si>
  <si>
    <t>3.2</t>
    <phoneticPr fontId="6"/>
  </si>
  <si>
    <t>4.1</t>
    <phoneticPr fontId="6"/>
  </si>
  <si>
    <t>4.2</t>
  </si>
  <si>
    <t>4.3</t>
  </si>
  <si>
    <t>4.4</t>
  </si>
  <si>
    <t>4.5</t>
  </si>
  <si>
    <t>4.6</t>
  </si>
  <si>
    <t>4.7</t>
  </si>
  <si>
    <t>4.8</t>
  </si>
  <si>
    <t>供試体の作製</t>
    <rPh sb="0" eb="3">
      <t>キョウシタイ</t>
    </rPh>
    <rPh sb="2" eb="3">
      <t>タイ</t>
    </rPh>
    <rPh sb="4" eb="6">
      <t>サクセイ</t>
    </rPh>
    <phoneticPr fontId="2"/>
  </si>
  <si>
    <t>外観および物性調査</t>
    <rPh sb="0" eb="2">
      <t>ガイカン</t>
    </rPh>
    <rPh sb="5" eb="7">
      <t>ブッセイ</t>
    </rPh>
    <rPh sb="7" eb="9">
      <t>チョウサ</t>
    </rPh>
    <phoneticPr fontId="2"/>
  </si>
  <si>
    <t>杭周固定液の注入</t>
    <phoneticPr fontId="6"/>
  </si>
  <si>
    <t>根固め液の注入</t>
    <phoneticPr fontId="2"/>
  </si>
  <si>
    <t>セメントミルクの配合管理</t>
    <phoneticPr fontId="6"/>
  </si>
  <si>
    <t>根固め部の築造</t>
    <rPh sb="0" eb="2">
      <t>ネガタ</t>
    </rPh>
    <rPh sb="3" eb="4">
      <t>ブ</t>
    </rPh>
    <rPh sb="5" eb="7">
      <t>チクゾウ</t>
    </rPh>
    <phoneticPr fontId="2"/>
  </si>
  <si>
    <t>目　　次</t>
    <rPh sb="0" eb="1">
      <t>メ</t>
    </rPh>
    <rPh sb="3" eb="4">
      <t>ツギ</t>
    </rPh>
    <phoneticPr fontId="2"/>
  </si>
  <si>
    <t>2.2　機材の基本量の計測</t>
    <rPh sb="4" eb="6">
      <t>キザイ</t>
    </rPh>
    <rPh sb="7" eb="9">
      <t>キホン</t>
    </rPh>
    <rPh sb="9" eb="10">
      <t>リョウ</t>
    </rPh>
    <rPh sb="11" eb="13">
      <t>ケイソク</t>
    </rPh>
    <phoneticPr fontId="51"/>
  </si>
  <si>
    <t>3.1　軸部掘削</t>
    <phoneticPr fontId="51"/>
  </si>
  <si>
    <t>4.8　供試体の養生</t>
    <rPh sb="4" eb="5">
      <t>キョウ</t>
    </rPh>
    <rPh sb="6" eb="7">
      <t>タイ</t>
    </rPh>
    <rPh sb="8" eb="10">
      <t>ヨウジョウ</t>
    </rPh>
    <phoneticPr fontId="2"/>
  </si>
  <si>
    <t>３．</t>
    <phoneticPr fontId="2"/>
  </si>
  <si>
    <t>４．</t>
    <phoneticPr fontId="2"/>
  </si>
  <si>
    <t>○　○　新　築　工　事</t>
    <phoneticPr fontId="58"/>
  </si>
  <si>
    <t>※密度の許容値（上限値、下限値）は、各工法による。</t>
    <rPh sb="1" eb="3">
      <t>ミツド</t>
    </rPh>
    <rPh sb="4" eb="7">
      <t>キョヨウチ</t>
    </rPh>
    <rPh sb="8" eb="10">
      <t>ジョウゲン</t>
    </rPh>
    <rPh sb="10" eb="11">
      <t>チ</t>
    </rPh>
    <rPh sb="12" eb="15">
      <t>カゲンチ</t>
    </rPh>
    <rPh sb="18" eb="19">
      <t>カク</t>
    </rPh>
    <rPh sb="19" eb="21">
      <t>コウホウ</t>
    </rPh>
    <phoneticPr fontId="58"/>
  </si>
  <si>
    <r>
      <t>検量用分銅の確認　　</t>
    </r>
    <r>
      <rPr>
        <sz val="11"/>
        <color indexed="8"/>
        <rFont val="Times New Roman"/>
        <family val="1"/>
      </rPr>
      <t/>
    </r>
    <phoneticPr fontId="51"/>
  </si>
  <si>
    <t>P.5</t>
    <phoneticPr fontId="6"/>
  </si>
  <si>
    <t>Ⅰ.</t>
    <phoneticPr fontId="6"/>
  </si>
  <si>
    <t>未固結試料採取のための施工試験計画書（例）</t>
    <rPh sb="0" eb="3">
      <t>ミコケツ</t>
    </rPh>
    <rPh sb="3" eb="5">
      <t>シリョウ</t>
    </rPh>
    <rPh sb="5" eb="7">
      <t>サイシュ</t>
    </rPh>
    <rPh sb="11" eb="13">
      <t>セコウ</t>
    </rPh>
    <rPh sb="13" eb="15">
      <t>シケン</t>
    </rPh>
    <rPh sb="15" eb="17">
      <t>ケイカク</t>
    </rPh>
    <rPh sb="17" eb="18">
      <t>ショ</t>
    </rPh>
    <rPh sb="19" eb="20">
      <t>レイ</t>
    </rPh>
    <phoneticPr fontId="2"/>
  </si>
  <si>
    <t>Ⅱ.</t>
    <phoneticPr fontId="6"/>
  </si>
  <si>
    <t>杭の計画サイクルタイム（例）</t>
    <rPh sb="0" eb="1">
      <t>クイ</t>
    </rPh>
    <rPh sb="2" eb="4">
      <t>ケイカク</t>
    </rPh>
    <rPh sb="12" eb="13">
      <t>レイ</t>
    </rPh>
    <phoneticPr fontId="6"/>
  </si>
  <si>
    <t>P.7</t>
    <phoneticPr fontId="6"/>
  </si>
  <si>
    <t>P.8</t>
    <phoneticPr fontId="6"/>
  </si>
  <si>
    <t>　具体的には根固め部築造後、未固結試料を採取し、まだ固まらない試料についての物性調査</t>
    <phoneticPr fontId="2"/>
  </si>
  <si>
    <t>並びに、固化後に圧縮強度試験を行うことにより、根固め部に必要な強度を満足する根固め液の</t>
    <rPh sb="38" eb="40">
      <t>ネガタ</t>
    </rPh>
    <rPh sb="41" eb="42">
      <t>エキ</t>
    </rPh>
    <phoneticPr fontId="51"/>
  </si>
  <si>
    <t>込みは行わないため、本杭とは異なる位置（別孔）で実施することを原則とする。さらに、本杭をプ</t>
    <phoneticPr fontId="51"/>
  </si>
  <si>
    <t>ロセス管理するための試験なので、本杭と同じサイクルタイムで実施する。そのため、サイクルタイ</t>
    <phoneticPr fontId="51"/>
  </si>
  <si>
    <t>ムが異なる支持層確認のための土砂採取施工と兼用しない。</t>
    <phoneticPr fontId="51"/>
  </si>
  <si>
    <t>施し、固化後に圧縮強度試験を行う。</t>
    <phoneticPr fontId="58"/>
  </si>
  <si>
    <t>わせて適宜調整する。拡大根固め部天端、もしくは杭先端深度（支持層出現深度の想定位置）まで</t>
    <phoneticPr fontId="2"/>
  </si>
  <si>
    <t>掘削後、孔内を撹拌し掘削孔を造成する。</t>
    <rPh sb="7" eb="9">
      <t>カクハン</t>
    </rPh>
    <rPh sb="14" eb="16">
      <t>ゾウセイ</t>
    </rPh>
    <phoneticPr fontId="2"/>
  </si>
  <si>
    <t>　注入作業は計画サイクルタイムで定めた工程で行い、所定量を所定位置に所定方法で注入する</t>
    <rPh sb="1" eb="3">
      <t>チュウニュウ</t>
    </rPh>
    <rPh sb="3" eb="5">
      <t>サギョウ</t>
    </rPh>
    <rPh sb="6" eb="8">
      <t>ケイカク</t>
    </rPh>
    <rPh sb="16" eb="17">
      <t>サダ</t>
    </rPh>
    <rPh sb="19" eb="21">
      <t>コウテイ</t>
    </rPh>
    <rPh sb="22" eb="23">
      <t>オコナ</t>
    </rPh>
    <phoneticPr fontId="2"/>
  </si>
  <si>
    <t>ことが重要で、これらを管理しながら施工する。グラウトポンプから圧送開始後、掘削ヘッド先端にセ</t>
    <rPh sb="11" eb="13">
      <t>カンリ</t>
    </rPh>
    <rPh sb="17" eb="19">
      <t>セコウ</t>
    </rPh>
    <phoneticPr fontId="2"/>
  </si>
  <si>
    <t>メントミルクが到達するまでのタイムラグの間はセメントミルクをカウントしない。</t>
    <phoneticPr fontId="2"/>
  </si>
  <si>
    <t>　軸部の掘削孔に杭周固定液を注入し、杭周固定部を築造する。杭周固定液の注入は必要区間に</t>
    <rPh sb="1" eb="2">
      <t>ジク</t>
    </rPh>
    <rPh sb="2" eb="3">
      <t>ブ</t>
    </rPh>
    <rPh sb="4" eb="6">
      <t>クッサク</t>
    </rPh>
    <rPh sb="6" eb="7">
      <t>アナ</t>
    </rPh>
    <phoneticPr fontId="2"/>
  </si>
  <si>
    <t>採取器をゆっくり引上げる。</t>
    <phoneticPr fontId="2"/>
  </si>
  <si>
    <t>移し、密度測定、土塊混入の有無、外観調査を行い、その後試験体を作製する。</t>
    <rPh sb="6" eb="7">
      <t>サダム</t>
    </rPh>
    <rPh sb="8" eb="10">
      <t>ドカイ</t>
    </rPh>
    <rPh sb="10" eb="12">
      <t>コンニュウ</t>
    </rPh>
    <rPh sb="13" eb="15">
      <t>ウム</t>
    </rPh>
    <rPh sb="16" eb="18">
      <t>ガイカン</t>
    </rPh>
    <rPh sb="18" eb="20">
      <t>チョウサ</t>
    </rPh>
    <rPh sb="21" eb="22">
      <t>オコナ</t>
    </rPh>
    <rPh sb="26" eb="27">
      <t>ゴ</t>
    </rPh>
    <rPh sb="27" eb="30">
      <t>シケンタイ</t>
    </rPh>
    <rPh sb="31" eb="33">
      <t>サクセイ</t>
    </rPh>
    <phoneticPr fontId="2"/>
  </si>
  <si>
    <t>開放されていることも考えられるので、注意深く確認する。採取した未固結試料は、ひしゃく等</t>
    <rPh sb="10" eb="11">
      <t>カンガ</t>
    </rPh>
    <rPh sb="18" eb="20">
      <t>チュウイ</t>
    </rPh>
    <rPh sb="20" eb="21">
      <t>フカ</t>
    </rPh>
    <rPh sb="22" eb="24">
      <t>カクニン</t>
    </rPh>
    <phoneticPr fontId="2"/>
  </si>
  <si>
    <t>　採取直後の試料の観察や物性調査は採取成功か否かの判定に影響するので必ず行う。</t>
    <rPh sb="22" eb="23">
      <t>イナ</t>
    </rPh>
    <phoneticPr fontId="51"/>
  </si>
  <si>
    <t>セメントミルクに近い値以上</t>
    <rPh sb="10" eb="11">
      <t>アタイ</t>
    </rPh>
    <rPh sb="11" eb="13">
      <t>イジョウ</t>
    </rPh>
    <phoneticPr fontId="51"/>
  </si>
  <si>
    <t>（掘削手順及び杭周固定液の注入範囲に関係するため、便宜上杭打設時と同様の名称で記載する）</t>
    <phoneticPr fontId="54"/>
  </si>
  <si>
    <t>供試体の養生</t>
    <rPh sb="0" eb="3">
      <t>キョウシタイ</t>
    </rPh>
    <rPh sb="4" eb="6">
      <t>ヨウジョウ</t>
    </rPh>
    <phoneticPr fontId="2"/>
  </si>
  <si>
    <t>（1）プラント（セメント重量計、水の計量器）</t>
    <rPh sb="12" eb="14">
      <t>ジュウリョウ</t>
    </rPh>
    <rPh sb="14" eb="15">
      <t>ケイ</t>
    </rPh>
    <rPh sb="16" eb="17">
      <t>ミズ</t>
    </rPh>
    <rPh sb="18" eb="21">
      <t>ケイリョウキ</t>
    </rPh>
    <phoneticPr fontId="2"/>
  </si>
  <si>
    <t>　セメントおよび水は、秤の計量値と連動し、自動で設定量がミキサに投入される。この秤の</t>
    <rPh sb="13" eb="15">
      <t>ケイリョウ</t>
    </rPh>
    <rPh sb="15" eb="16">
      <t>チ</t>
    </rPh>
    <phoneticPr fontId="51"/>
  </si>
  <si>
    <t>2.1　計量機器のキャリブレーションの例</t>
    <rPh sb="4" eb="6">
      <t>ケイリョウ</t>
    </rPh>
    <rPh sb="6" eb="8">
      <t>キキ</t>
    </rPh>
    <rPh sb="19" eb="20">
      <t>レイ</t>
    </rPh>
    <phoneticPr fontId="51"/>
  </si>
  <si>
    <t>　ａ．流量計</t>
    <phoneticPr fontId="51"/>
  </si>
  <si>
    <t>流量値表示の安定を確認し、計量バケツに時間を計測しながら吐出する。</t>
    <rPh sb="0" eb="2">
      <t>リュウリョウ</t>
    </rPh>
    <rPh sb="2" eb="3">
      <t>アタイ</t>
    </rPh>
    <rPh sb="3" eb="5">
      <t>ヒョウジ</t>
    </rPh>
    <rPh sb="6" eb="8">
      <t>アンテイ</t>
    </rPh>
    <rPh sb="9" eb="11">
      <t>カクニン</t>
    </rPh>
    <rPh sb="13" eb="15">
      <t>ケイリョウ</t>
    </rPh>
    <rPh sb="19" eb="21">
      <t>ジカン</t>
    </rPh>
    <rPh sb="22" eb="24">
      <t>ケイソク</t>
    </rPh>
    <rPh sb="28" eb="30">
      <t>トシュツ</t>
    </rPh>
    <phoneticPr fontId="2"/>
  </si>
  <si>
    <t>所定時間経過して計量バケツに吐出した水量がおおよそ計画値であるか確認する。</t>
    <rPh sb="0" eb="2">
      <t>ショテイ</t>
    </rPh>
    <rPh sb="2" eb="4">
      <t>ジカン</t>
    </rPh>
    <rPh sb="4" eb="6">
      <t>ケイカ</t>
    </rPh>
    <rPh sb="8" eb="10">
      <t>ケイリョウ</t>
    </rPh>
    <rPh sb="14" eb="16">
      <t>トシュツ</t>
    </rPh>
    <rPh sb="18" eb="20">
      <t>スイリョウ</t>
    </rPh>
    <rPh sb="25" eb="27">
      <t>ケイカク</t>
    </rPh>
    <rPh sb="27" eb="28">
      <t>チ</t>
    </rPh>
    <rPh sb="32" eb="34">
      <t>カクニン</t>
    </rPh>
    <phoneticPr fontId="2"/>
  </si>
  <si>
    <t>（2）施工管理装置（流量計、深度計など）の例</t>
    <rPh sb="3" eb="5">
      <t>セコウ</t>
    </rPh>
    <rPh sb="5" eb="7">
      <t>カンリ</t>
    </rPh>
    <rPh sb="7" eb="9">
      <t>ソウチ</t>
    </rPh>
    <rPh sb="10" eb="12">
      <t>リュウリョウ</t>
    </rPh>
    <rPh sb="12" eb="13">
      <t>ケイ</t>
    </rPh>
    <rPh sb="14" eb="16">
      <t>シンド</t>
    </rPh>
    <rPh sb="16" eb="17">
      <t>ケイ</t>
    </rPh>
    <rPh sb="21" eb="22">
      <t>レイ</t>
    </rPh>
    <phoneticPr fontId="51"/>
  </si>
  <si>
    <t>流量計の表示が計画値になるよう、プラントポンプの速度を合わせる。</t>
    <rPh sb="0" eb="2">
      <t>リュウリョウ</t>
    </rPh>
    <rPh sb="2" eb="3">
      <t>ケイ</t>
    </rPh>
    <rPh sb="4" eb="6">
      <t>ヒョウジ</t>
    </rPh>
    <rPh sb="7" eb="9">
      <t>ケイカク</t>
    </rPh>
    <rPh sb="9" eb="10">
      <t>チ</t>
    </rPh>
    <rPh sb="24" eb="26">
      <t>ソクド</t>
    </rPh>
    <rPh sb="27" eb="28">
      <t>ア</t>
    </rPh>
    <phoneticPr fontId="2"/>
  </si>
  <si>
    <t>　ｂ．深度計</t>
    <rPh sb="3" eb="5">
      <t>シンド</t>
    </rPh>
    <rPh sb="5" eb="6">
      <t>ケイ</t>
    </rPh>
    <phoneticPr fontId="2"/>
  </si>
  <si>
    <t>（3）マッドバランス（セメントミルクやソイルセメントの密度測定器具）</t>
    <rPh sb="27" eb="29">
      <t>ミツド</t>
    </rPh>
    <rPh sb="29" eb="31">
      <t>ソクテイ</t>
    </rPh>
    <rPh sb="31" eb="33">
      <t>キグ</t>
    </rPh>
    <phoneticPr fontId="2"/>
  </si>
  <si>
    <t>容器に水を満たし、蓋をする。</t>
    <rPh sb="0" eb="2">
      <t>ヨウキ</t>
    </rPh>
    <rPh sb="3" eb="4">
      <t>ミズ</t>
    </rPh>
    <rPh sb="5" eb="6">
      <t>マン</t>
    </rPh>
    <rPh sb="9" eb="10">
      <t>フタ</t>
    </rPh>
    <phoneticPr fontId="2"/>
  </si>
  <si>
    <t>こぼれた水滴を拭きとる。</t>
    <rPh sb="4" eb="6">
      <t>スイテキ</t>
    </rPh>
    <rPh sb="7" eb="8">
      <t>フ</t>
    </rPh>
    <phoneticPr fontId="2"/>
  </si>
  <si>
    <t>水平器の水泡が中央にあることを確認。</t>
    <rPh sb="0" eb="2">
      <t>スイヘイ</t>
    </rPh>
    <rPh sb="2" eb="3">
      <t>キ</t>
    </rPh>
    <rPh sb="4" eb="6">
      <t>スイホウ</t>
    </rPh>
    <rPh sb="7" eb="9">
      <t>チュウオウ</t>
    </rPh>
    <rPh sb="15" eb="17">
      <t>カクニン</t>
    </rPh>
    <phoneticPr fontId="2"/>
  </si>
  <si>
    <t>ヤルゲージを回して調整する。</t>
    <rPh sb="6" eb="7">
      <t>マワ</t>
    </rPh>
    <rPh sb="9" eb="11">
      <t>チョウセイ</t>
    </rPh>
    <phoneticPr fontId="2"/>
  </si>
  <si>
    <t>（1）プラントから掘削ヘッド間のセメントミルク到達時間（タイムラグ）</t>
    <rPh sb="9" eb="11">
      <t>クッサク</t>
    </rPh>
    <rPh sb="14" eb="15">
      <t>カン</t>
    </rPh>
    <rPh sb="23" eb="25">
      <t>トウタツ</t>
    </rPh>
    <rPh sb="25" eb="27">
      <t>ジカン</t>
    </rPh>
    <phoneticPr fontId="2"/>
  </si>
  <si>
    <t>　プラントポンプを稼働し、セメントミルクが掘削ヘッド先端まで到達する時間を把握する。</t>
    <rPh sb="9" eb="11">
      <t>カドウ</t>
    </rPh>
    <rPh sb="21" eb="23">
      <t>クッサク</t>
    </rPh>
    <rPh sb="37" eb="39">
      <t>ハアク</t>
    </rPh>
    <phoneticPr fontId="51"/>
  </si>
  <si>
    <t>事前にホース長さを把握し、計算上のタイムラグを算出しておく。</t>
    <rPh sb="23" eb="25">
      <t>サンシュツ</t>
    </rPh>
    <phoneticPr fontId="2"/>
  </si>
  <si>
    <t>（2）掘削ロッド等の長さ</t>
    <rPh sb="8" eb="9">
      <t>トウ</t>
    </rPh>
    <phoneticPr fontId="51"/>
  </si>
  <si>
    <r>
      <t>　掘削ロッド等を横置きにし、メジャー等で長さを確認する。掘削ロッドの種類は、</t>
    </r>
    <r>
      <rPr>
        <sz val="11"/>
        <rFont val="Times New Roman"/>
        <family val="1"/>
      </rPr>
      <t>5m</t>
    </r>
    <r>
      <rPr>
        <sz val="11"/>
        <rFont val="ＭＳ Ｐ明朝"/>
        <family val="1"/>
        <charset val="128"/>
      </rPr>
      <t>、</t>
    </r>
    <r>
      <rPr>
        <sz val="11"/>
        <rFont val="Times New Roman"/>
        <family val="1"/>
      </rPr>
      <t>10m</t>
    </r>
    <r>
      <rPr>
        <sz val="11"/>
        <rFont val="ＭＳ Ｐ明朝"/>
        <family val="1"/>
        <charset val="128"/>
      </rPr>
      <t>の</t>
    </r>
    <rPh sb="1" eb="3">
      <t>クッサク</t>
    </rPh>
    <rPh sb="6" eb="7">
      <t>ナド</t>
    </rPh>
    <rPh sb="8" eb="9">
      <t>ヨコ</t>
    </rPh>
    <rPh sb="9" eb="10">
      <t>オ</t>
    </rPh>
    <rPh sb="18" eb="19">
      <t>トウ</t>
    </rPh>
    <rPh sb="28" eb="30">
      <t>クッサク</t>
    </rPh>
    <rPh sb="34" eb="36">
      <t>シュルイ</t>
    </rPh>
    <phoneticPr fontId="51"/>
  </si>
  <si>
    <t>任意の長さの連結ロッド等がある。</t>
    <rPh sb="11" eb="12">
      <t>ナド</t>
    </rPh>
    <phoneticPr fontId="51"/>
  </si>
  <si>
    <r>
      <t>リーダ長さが</t>
    </r>
    <r>
      <rPr>
        <sz val="11"/>
        <rFont val="Times New Roman"/>
        <family val="1"/>
      </rPr>
      <t>30m</t>
    </r>
    <r>
      <rPr>
        <sz val="11"/>
        <rFont val="ＭＳ Ｐ明朝"/>
        <family val="1"/>
        <charset val="128"/>
      </rPr>
      <t>の場合、</t>
    </r>
    <r>
      <rPr>
        <sz val="11"/>
        <rFont val="Times New Roman"/>
        <family val="1"/>
      </rPr>
      <t>1/200</t>
    </r>
    <r>
      <rPr>
        <sz val="11"/>
        <rFont val="ＭＳ Ｐ明朝"/>
        <family val="1"/>
        <charset val="128"/>
      </rPr>
      <t>は上端部と下端部で</t>
    </r>
    <r>
      <rPr>
        <sz val="11"/>
        <rFont val="Times New Roman"/>
        <family val="1"/>
      </rPr>
      <t>150mm</t>
    </r>
    <r>
      <rPr>
        <sz val="11"/>
        <rFont val="ＭＳ Ｐ明朝"/>
        <family val="1"/>
        <charset val="128"/>
      </rPr>
      <t>の差異となる。</t>
    </r>
    <r>
      <rPr>
        <sz val="11"/>
        <rFont val="Times New Roman"/>
        <family val="1"/>
      </rPr>
      <t>DH508</t>
    </r>
    <r>
      <rPr>
        <sz val="11"/>
        <rFont val="ＭＳ Ｐ明朝"/>
        <family val="1"/>
        <charset val="128"/>
      </rPr>
      <t>以上と</t>
    </r>
    <phoneticPr fontId="2"/>
  </si>
  <si>
    <r>
      <rPr>
        <sz val="11"/>
        <rFont val="Times New Roman"/>
        <family val="1"/>
      </rPr>
      <t>DH358</t>
    </r>
    <r>
      <rPr>
        <sz val="11"/>
        <rFont val="ＭＳ Ｐ明朝"/>
        <family val="1"/>
        <charset val="128"/>
      </rPr>
      <t>はリーダのガイドパイプ（オーガが上下動するパイプ）がφ</t>
    </r>
    <r>
      <rPr>
        <sz val="11"/>
        <rFont val="Times New Roman"/>
        <family val="1"/>
      </rPr>
      <t>100mm</t>
    </r>
    <r>
      <rPr>
        <sz val="11"/>
        <rFont val="ＭＳ Ｐ明朝"/>
        <family val="1"/>
        <charset val="128"/>
      </rPr>
      <t>、</t>
    </r>
    <r>
      <rPr>
        <sz val="11"/>
        <rFont val="Times New Roman"/>
        <family val="1"/>
      </rPr>
      <t>DH408</t>
    </r>
    <r>
      <rPr>
        <sz val="11"/>
        <rFont val="ＭＳ Ｐ明朝"/>
        <family val="1"/>
        <charset val="128"/>
      </rPr>
      <t>はφ</t>
    </r>
    <r>
      <rPr>
        <sz val="11"/>
        <rFont val="Times New Roman"/>
        <family val="1"/>
      </rPr>
      <t>70</t>
    </r>
    <phoneticPr fontId="2"/>
  </si>
  <si>
    <r>
      <rPr>
        <sz val="11"/>
        <rFont val="Times New Roman"/>
        <family val="1"/>
      </rPr>
      <t>mm</t>
    </r>
    <r>
      <rPr>
        <sz val="11"/>
        <rFont val="ＭＳ Ｐ明朝"/>
        <family val="1"/>
        <charset val="128"/>
      </rPr>
      <t>であるので、鉛直確認の目安となる。</t>
    </r>
    <phoneticPr fontId="2"/>
  </si>
  <si>
    <t>　掘削ヘッド先端から掘削液を吐出しながら掘削する。適宜、反復しながら掘削することにより、孔曲</t>
    <rPh sb="1" eb="3">
      <t>クッサク</t>
    </rPh>
    <rPh sb="20" eb="22">
      <t>クッサク</t>
    </rPh>
    <rPh sb="34" eb="36">
      <t>クッサク</t>
    </rPh>
    <phoneticPr fontId="2"/>
  </si>
  <si>
    <t>流値を測定し、その測定値から求めた積分電流値とボーリング柱状図とを対比しながら掘削孔の状</t>
    <rPh sb="9" eb="11">
      <t>ソクテイ</t>
    </rPh>
    <rPh sb="11" eb="12">
      <t>アタイ</t>
    </rPh>
    <rPh sb="14" eb="15">
      <t>モト</t>
    </rPh>
    <phoneticPr fontId="2"/>
  </si>
  <si>
    <t>況を確認する。掘削速度は土質の状態や掘削孔内の泥化状態・オーガ駆動装置の掘削抵抗に合</t>
    <rPh sb="3" eb="4">
      <t>ニン</t>
    </rPh>
    <phoneticPr fontId="2"/>
  </si>
  <si>
    <t>3.2　支持層への到達確認</t>
    <rPh sb="4" eb="7">
      <t>シジソウ</t>
    </rPh>
    <rPh sb="9" eb="11">
      <t>トウタツ</t>
    </rPh>
    <rPh sb="11" eb="13">
      <t>カクニン</t>
    </rPh>
    <phoneticPr fontId="51"/>
  </si>
  <si>
    <t>　日建連発行の「杭の施工管理における支持層到達の確認工法」に従って支持層管理を行う。支持</t>
    <rPh sb="1" eb="4">
      <t>ニッケンレン</t>
    </rPh>
    <rPh sb="4" eb="6">
      <t>ハッコウ</t>
    </rPh>
    <rPh sb="8" eb="9">
      <t>クイ</t>
    </rPh>
    <rPh sb="10" eb="12">
      <t>セコウ</t>
    </rPh>
    <rPh sb="12" eb="14">
      <t>カンリ</t>
    </rPh>
    <rPh sb="21" eb="23">
      <t>トウタツ</t>
    </rPh>
    <rPh sb="26" eb="28">
      <t>コウホウ</t>
    </rPh>
    <rPh sb="30" eb="31">
      <t>シタガ</t>
    </rPh>
    <rPh sb="33" eb="36">
      <t>シジソウ</t>
    </rPh>
    <rPh sb="36" eb="38">
      <t>カンリ</t>
    </rPh>
    <rPh sb="39" eb="40">
      <t>オコナ</t>
    </rPh>
    <rPh sb="42" eb="44">
      <t>シジ</t>
    </rPh>
    <phoneticPr fontId="2"/>
  </si>
  <si>
    <t>　実際の支持層出現深度が想定より深く、杭の根入れ長さが設定値以上確保できない場合</t>
    <rPh sb="1" eb="3">
      <t>ジッサイ</t>
    </rPh>
    <rPh sb="12" eb="14">
      <t>ソウテイ</t>
    </rPh>
    <rPh sb="24" eb="25">
      <t>ナガ</t>
    </rPh>
    <rPh sb="27" eb="30">
      <t>セッテイチ</t>
    </rPh>
    <phoneticPr fontId="2"/>
  </si>
  <si>
    <t>4.1　根固め部の築造</t>
    <rPh sb="4" eb="6">
      <t>ネガタ</t>
    </rPh>
    <rPh sb="7" eb="8">
      <t>ブ</t>
    </rPh>
    <rPh sb="9" eb="11">
      <t>チクゾウ</t>
    </rPh>
    <phoneticPr fontId="51"/>
  </si>
  <si>
    <t>　支持層への到達確認後、根固め部の施工を行う。最終掘削深度は、掘削ロッドにあらかじめマー</t>
    <rPh sb="6" eb="8">
      <t>トウタツ</t>
    </rPh>
    <rPh sb="8" eb="10">
      <t>カクニン</t>
    </rPh>
    <rPh sb="15" eb="16">
      <t>ブ</t>
    </rPh>
    <rPh sb="17" eb="19">
      <t>セコウ</t>
    </rPh>
    <rPh sb="20" eb="21">
      <t>オコナ</t>
    </rPh>
    <phoneticPr fontId="2"/>
  </si>
  <si>
    <t>4.2　セメントミルクの配合管理</t>
    <phoneticPr fontId="51"/>
  </si>
  <si>
    <r>
      <t>（</t>
    </r>
    <r>
      <rPr>
        <sz val="11"/>
        <rFont val="Times New Roman"/>
        <family val="1"/>
      </rPr>
      <t>1.71</t>
    </r>
    <r>
      <rPr>
        <sz val="11"/>
        <rFont val="ＭＳ Ｐ明朝"/>
        <family val="1"/>
        <charset val="128"/>
      </rPr>
      <t>～</t>
    </r>
    <r>
      <rPr>
        <sz val="11"/>
        <rFont val="Times New Roman"/>
        <family val="1"/>
      </rPr>
      <t>1.79</t>
    </r>
    <r>
      <rPr>
        <sz val="11"/>
        <rFont val="ＭＳ Ｐ明朝"/>
        <family val="1"/>
        <charset val="128"/>
      </rPr>
      <t>）</t>
    </r>
    <phoneticPr fontId="2"/>
  </si>
  <si>
    <t>4.3　根固め液の注入</t>
    <phoneticPr fontId="2"/>
  </si>
  <si>
    <t>4.4　杭周固定液の注入</t>
    <phoneticPr fontId="2"/>
  </si>
  <si>
    <t>4.5　未固結試料の採取</t>
    <rPh sb="4" eb="7">
      <t>ミコケツ</t>
    </rPh>
    <rPh sb="7" eb="9">
      <t>シリョウ</t>
    </rPh>
    <rPh sb="10" eb="12">
      <t>サイシュ</t>
    </rPh>
    <phoneticPr fontId="2"/>
  </si>
  <si>
    <t>掘削ロッドを引上げ、掘削ヘッドを切離し、未固結試料採取器を装着する。</t>
    <rPh sb="7" eb="8">
      <t>ア</t>
    </rPh>
    <phoneticPr fontId="2"/>
  </si>
  <si>
    <t>孔壁を削ることのないよう、掘削孔の中心に、ゆっくりと所定の位置まで挿入する。</t>
    <rPh sb="0" eb="2">
      <t>コウヘキ</t>
    </rPh>
    <rPh sb="3" eb="4">
      <t>ケズ</t>
    </rPh>
    <rPh sb="13" eb="15">
      <t>クッサク</t>
    </rPh>
    <rPh sb="15" eb="16">
      <t>コウ</t>
    </rPh>
    <rPh sb="17" eb="19">
      <t>チュウシン</t>
    </rPh>
    <phoneticPr fontId="2"/>
  </si>
  <si>
    <t>採取口位置が所定の採取位置（根固め部内）に到達したことを確認する。</t>
    <rPh sb="6" eb="8">
      <t>ショテイ</t>
    </rPh>
    <rPh sb="9" eb="11">
      <t>サイシュ</t>
    </rPh>
    <rPh sb="11" eb="13">
      <t>イチ</t>
    </rPh>
    <rPh sb="21" eb="23">
      <t>トウタツ</t>
    </rPh>
    <phoneticPr fontId="2"/>
  </si>
  <si>
    <t>所定の方法で採取器の採取口を全閉させる。</t>
    <rPh sb="0" eb="2">
      <t>ショテイ</t>
    </rPh>
    <rPh sb="3" eb="5">
      <t>ホウホウ</t>
    </rPh>
    <phoneticPr fontId="2"/>
  </si>
  <si>
    <r>
      <t>→採取器の設備を確認（</t>
    </r>
    <r>
      <rPr>
        <sz val="10.5"/>
        <rFont val="Times New Roman"/>
        <family val="1"/>
      </rPr>
      <t>O(</t>
    </r>
    <r>
      <rPr>
        <sz val="10.5"/>
        <rFont val="ＭＳ 明朝"/>
        <family val="1"/>
        <charset val="128"/>
      </rPr>
      <t>オー</t>
    </r>
    <r>
      <rPr>
        <sz val="10.5"/>
        <rFont val="Times New Roman"/>
        <family val="1"/>
      </rPr>
      <t>)</t>
    </r>
    <r>
      <rPr>
        <sz val="10.5"/>
        <rFont val="ＭＳ 明朝"/>
        <family val="1"/>
        <charset val="128"/>
      </rPr>
      <t>リング、グリース、オイル等）する。</t>
    </r>
    <phoneticPr fontId="51"/>
  </si>
  <si>
    <t>を用いて一度ポリバケツに入れ、密度測定および外観調査を行い、その後試験体を作製する。</t>
    <rPh sb="15" eb="17">
      <t>ミツド</t>
    </rPh>
    <phoneticPr fontId="2"/>
  </si>
  <si>
    <t>4.6　外観および物性調査</t>
    <rPh sb="4" eb="6">
      <t>ガイカン</t>
    </rPh>
    <rPh sb="9" eb="11">
      <t>ブッセイ</t>
    </rPh>
    <rPh sb="11" eb="13">
      <t>チョウサ</t>
    </rPh>
    <phoneticPr fontId="2"/>
  </si>
  <si>
    <t>　不適合と判断された場合は、対策を協議の上再施工し採取する。</t>
    <rPh sb="22" eb="24">
      <t>セコウ</t>
    </rPh>
    <phoneticPr fontId="2"/>
  </si>
  <si>
    <t>判定の目安の例</t>
    <rPh sb="0" eb="2">
      <t>ハンテイ</t>
    </rPh>
    <rPh sb="3" eb="5">
      <t>メヤス</t>
    </rPh>
    <rPh sb="6" eb="7">
      <t>レイ</t>
    </rPh>
    <phoneticPr fontId="51"/>
  </si>
  <si>
    <t>4.7　供試体の作製</t>
    <rPh sb="4" eb="7">
      <t>キョウシタイ</t>
    </rPh>
    <rPh sb="6" eb="7">
      <t>タイ</t>
    </rPh>
    <rPh sb="8" eb="10">
      <t>サクセイ</t>
    </rPh>
    <phoneticPr fontId="2"/>
  </si>
  <si>
    <t>以上とする。</t>
    <phoneticPr fontId="51"/>
  </si>
  <si>
    <r>
      <t>保温および湿潤状態確保のため、現場においてはクーラーボックス等の養生箱を用意する。</t>
    </r>
    <r>
      <rPr>
        <sz val="11"/>
        <color rgb="FFFF0000"/>
        <rFont val="ＭＳ Ｐ明朝"/>
        <family val="1"/>
        <charset val="128"/>
      </rPr>
      <t/>
    </r>
    <rPh sb="30" eb="31">
      <t>トウ</t>
    </rPh>
    <rPh sb="32" eb="34">
      <t>ヨウジョウ</t>
    </rPh>
    <rPh sb="34" eb="35">
      <t>ハコ</t>
    </rPh>
    <rPh sb="36" eb="38">
      <t>ヨウイ</t>
    </rPh>
    <phoneticPr fontId="51"/>
  </si>
  <si>
    <t>１．</t>
    <phoneticPr fontId="2"/>
  </si>
  <si>
    <r>
      <t>ρ</t>
    </r>
    <r>
      <rPr>
        <vertAlign val="subscript"/>
        <sz val="11"/>
        <rFont val="Times New Roman"/>
        <family val="1"/>
      </rPr>
      <t>CM</t>
    </r>
    <r>
      <rPr>
        <sz val="11"/>
        <rFont val="ＭＳ Ｐ明朝"/>
        <family val="1"/>
        <charset val="128"/>
      </rPr>
      <t>　=　</t>
    </r>
    <r>
      <rPr>
        <sz val="11"/>
        <rFont val="Times New Roman"/>
        <family val="1"/>
      </rPr>
      <t>1.74g/cm</t>
    </r>
    <r>
      <rPr>
        <vertAlign val="superscript"/>
        <sz val="11"/>
        <rFont val="Times New Roman"/>
        <family val="1"/>
      </rPr>
      <t>3</t>
    </r>
    <r>
      <rPr>
        <sz val="11"/>
        <rFont val="ＭＳ Ｐ明朝"/>
        <family val="1"/>
        <charset val="128"/>
      </rPr>
      <t>(-</t>
    </r>
    <r>
      <rPr>
        <sz val="11"/>
        <rFont val="Times New Roman"/>
        <family val="1"/>
      </rPr>
      <t>2</t>
    </r>
    <r>
      <rPr>
        <sz val="11"/>
        <rFont val="ＭＳ Ｐ明朝"/>
        <family val="1"/>
        <charset val="128"/>
      </rPr>
      <t>％～+</t>
    </r>
    <r>
      <rPr>
        <sz val="11"/>
        <rFont val="Times New Roman"/>
        <family val="1"/>
      </rPr>
      <t>3</t>
    </r>
    <r>
      <rPr>
        <sz val="11"/>
        <rFont val="ＭＳ Ｐ明朝"/>
        <family val="1"/>
        <charset val="128"/>
      </rPr>
      <t>％)</t>
    </r>
    <phoneticPr fontId="2"/>
  </si>
  <si>
    <t>　てしまうので、採取器の仕様どおりに採取口が閉まっていることを確認する。礫地盤の</t>
    <rPh sb="18" eb="20">
      <t>サイシュ</t>
    </rPh>
    <rPh sb="22" eb="23">
      <t>シ</t>
    </rPh>
    <rPh sb="36" eb="37">
      <t>レキ</t>
    </rPh>
    <rPh sb="37" eb="39">
      <t>ジバン</t>
    </rPh>
    <phoneticPr fontId="51"/>
  </si>
  <si>
    <t>　場合には、採取口に礫が挟まり、完全に閉じないことがあるので注意する。</t>
    <rPh sb="10" eb="11">
      <t>レキ</t>
    </rPh>
    <rPh sb="12" eb="13">
      <t>ハサ</t>
    </rPh>
    <rPh sb="16" eb="18">
      <t>カンゼン</t>
    </rPh>
    <rPh sb="19" eb="20">
      <t>ト</t>
    </rPh>
    <rPh sb="30" eb="32">
      <t>チュウイ</t>
    </rPh>
    <phoneticPr fontId="51"/>
  </si>
  <si>
    <t>（1）</t>
    <phoneticPr fontId="2"/>
  </si>
  <si>
    <t>（2）</t>
    <phoneticPr fontId="58"/>
  </si>
  <si>
    <t>　採取口が完全に閉まっていることを確認する。</t>
    <phoneticPr fontId="51"/>
  </si>
  <si>
    <t xml:space="preserve"> ２．</t>
    <phoneticPr fontId="6"/>
  </si>
  <si>
    <t>タイムスケジュール（例）</t>
    <rPh sb="10" eb="11">
      <t>レイ</t>
    </rPh>
    <phoneticPr fontId="6"/>
  </si>
  <si>
    <t>支持力発現に大きく寄与するため、根固め液の管理（配合・注入量）と根固め部の施工およびその</t>
    <rPh sb="3" eb="5">
      <t>ハツゲン</t>
    </rPh>
    <rPh sb="6" eb="7">
      <t>オオ</t>
    </rPh>
    <rPh sb="9" eb="11">
      <t>キヨ</t>
    </rPh>
    <rPh sb="16" eb="18">
      <t>ネカタ</t>
    </rPh>
    <rPh sb="19" eb="20">
      <t>エキ</t>
    </rPh>
    <rPh sb="21" eb="23">
      <t>カンリ</t>
    </rPh>
    <rPh sb="24" eb="26">
      <t>ハイゴウ</t>
    </rPh>
    <rPh sb="27" eb="29">
      <t>チュウニュウ</t>
    </rPh>
    <rPh sb="29" eb="30">
      <t>リョウ</t>
    </rPh>
    <rPh sb="32" eb="34">
      <t>ネカタ</t>
    </rPh>
    <rPh sb="35" eb="36">
      <t>ブ</t>
    </rPh>
    <rPh sb="37" eb="39">
      <t>セコウ</t>
    </rPh>
    <phoneticPr fontId="51"/>
  </si>
  <si>
    <t>出来ばえを確認することが重要である。根固め液の注入方法については、計画サイクルタイムで規定</t>
    <phoneticPr fontId="51"/>
  </si>
  <si>
    <t>した施工方法と比較して確認する。</t>
    <phoneticPr fontId="51"/>
  </si>
  <si>
    <t>記録方法：</t>
    <phoneticPr fontId="2"/>
  </si>
  <si>
    <t>未固結試料採取の概要</t>
    <rPh sb="0" eb="1">
      <t>ミ</t>
    </rPh>
    <rPh sb="1" eb="2">
      <t>コ</t>
    </rPh>
    <rPh sb="2" eb="3">
      <t>ケツ</t>
    </rPh>
    <rPh sb="3" eb="5">
      <t>シリョウ</t>
    </rPh>
    <rPh sb="5" eb="7">
      <t>サイシュ</t>
    </rPh>
    <rPh sb="8" eb="10">
      <t>ガイヨウ</t>
    </rPh>
    <phoneticPr fontId="2"/>
  </si>
  <si>
    <t>P.1</t>
    <phoneticPr fontId="2"/>
  </si>
  <si>
    <t>杭打ち機の傾斜計の調整</t>
    <rPh sb="0" eb="1">
      <t>クイ</t>
    </rPh>
    <rPh sb="1" eb="2">
      <t>ウ</t>
    </rPh>
    <rPh sb="5" eb="8">
      <t>ケイシャケイ</t>
    </rPh>
    <rPh sb="9" eb="11">
      <t>チョウセイ</t>
    </rPh>
    <phoneticPr fontId="6"/>
  </si>
  <si>
    <t>未固結試料採取</t>
    <rPh sb="0" eb="3">
      <t>ミコケツ</t>
    </rPh>
    <rPh sb="3" eb="5">
      <t>シリョウ</t>
    </rPh>
    <rPh sb="5" eb="7">
      <t>サイシュ</t>
    </rPh>
    <phoneticPr fontId="2"/>
  </si>
  <si>
    <t>未固結試料採取のタイムスケジュール（例）</t>
    <rPh sb="0" eb="3">
      <t>ミコケツ</t>
    </rPh>
    <rPh sb="3" eb="5">
      <t>シリョウ</t>
    </rPh>
    <rPh sb="5" eb="7">
      <t>サイシュ</t>
    </rPh>
    <rPh sb="18" eb="19">
      <t>レイ</t>
    </rPh>
    <phoneticPr fontId="6"/>
  </si>
  <si>
    <t>計量機器のキャリブレーションの例</t>
    <rPh sb="0" eb="2">
      <t>ケイリョウ</t>
    </rPh>
    <rPh sb="2" eb="4">
      <t>キキ</t>
    </rPh>
    <rPh sb="15" eb="16">
      <t>レイ</t>
    </rPh>
    <phoneticPr fontId="6"/>
  </si>
  <si>
    <t>Ⅰ.未固結試料採取のための施工試験計画書(例）</t>
    <rPh sb="2" eb="5">
      <t>ミコケツ</t>
    </rPh>
    <rPh sb="5" eb="7">
      <t>シリョウ</t>
    </rPh>
    <rPh sb="7" eb="9">
      <t>サイシュ</t>
    </rPh>
    <rPh sb="13" eb="15">
      <t>セコウ</t>
    </rPh>
    <rPh sb="15" eb="17">
      <t>シケン</t>
    </rPh>
    <rPh sb="17" eb="19">
      <t>ケイカク</t>
    </rPh>
    <rPh sb="19" eb="20">
      <t>ショ</t>
    </rPh>
    <rPh sb="21" eb="22">
      <t>レイ</t>
    </rPh>
    <phoneticPr fontId="2"/>
  </si>
  <si>
    <t>未固結試料採取の概要</t>
    <rPh sb="0" eb="3">
      <t>ミコケツ</t>
    </rPh>
    <rPh sb="3" eb="5">
      <t>シリョウ</t>
    </rPh>
    <rPh sb="5" eb="7">
      <t>サイシュ</t>
    </rPh>
    <rPh sb="8" eb="10">
      <t>ガイヨウ</t>
    </rPh>
    <phoneticPr fontId="2"/>
  </si>
  <si>
    <t>　地盤状況や杭仕様を考慮し、根固め部の目標強度を満足するように根固め液の注入率や注入</t>
    <rPh sb="1" eb="3">
      <t>ジバン</t>
    </rPh>
    <rPh sb="3" eb="5">
      <t>ジョウキョウ</t>
    </rPh>
    <rPh sb="6" eb="7">
      <t>クイ</t>
    </rPh>
    <rPh sb="7" eb="9">
      <t>シヨウ</t>
    </rPh>
    <rPh sb="10" eb="12">
      <t>コウリョ</t>
    </rPh>
    <rPh sb="14" eb="16">
      <t>ネガタ</t>
    </rPh>
    <rPh sb="17" eb="18">
      <t>ブ</t>
    </rPh>
    <rPh sb="19" eb="21">
      <t>モクヒョウ</t>
    </rPh>
    <rPh sb="21" eb="23">
      <t>キョウド</t>
    </rPh>
    <rPh sb="24" eb="26">
      <t>マンゾク</t>
    </rPh>
    <rPh sb="31" eb="32">
      <t>ネ</t>
    </rPh>
    <rPh sb="32" eb="33">
      <t>カタ</t>
    </rPh>
    <rPh sb="34" eb="35">
      <t>エキ</t>
    </rPh>
    <rPh sb="36" eb="38">
      <t>チュウニュウ</t>
    </rPh>
    <rPh sb="38" eb="39">
      <t>リツ</t>
    </rPh>
    <rPh sb="40" eb="42">
      <t>チュウニュウ</t>
    </rPh>
    <phoneticPr fontId="51"/>
  </si>
  <si>
    <t>方法を盛り込んだ施工サイクルタイム計画表に従い、施工した杭の根固め部からソイルセメントの</t>
    <phoneticPr fontId="2"/>
  </si>
  <si>
    <t>未固結試料を採取する。そして、試料固化後の圧縮強度を調査することで、計画の妥当性を評価</t>
    <rPh sb="15" eb="17">
      <t>シリョウ</t>
    </rPh>
    <rPh sb="17" eb="19">
      <t>コカ</t>
    </rPh>
    <rPh sb="19" eb="20">
      <t>ゴ</t>
    </rPh>
    <rPh sb="26" eb="28">
      <t>チョウサ</t>
    </rPh>
    <rPh sb="34" eb="36">
      <t>ケイカク</t>
    </rPh>
    <rPh sb="37" eb="40">
      <t>ダトウセイ</t>
    </rPh>
    <rPh sb="41" eb="43">
      <t>ヒョウカ</t>
    </rPh>
    <phoneticPr fontId="51"/>
  </si>
  <si>
    <t>することを目的とする施工試験を実施する。</t>
    <phoneticPr fontId="51"/>
  </si>
  <si>
    <t>配合、注入量、施工サイクルタイムであることを確認する。施工試験の留意事項としては、杭の建</t>
    <phoneticPr fontId="51"/>
  </si>
  <si>
    <t>　採取試料は、土砂とセメントミルクの混合状態、色、温度、土塊混入の有無などの外観検査を実</t>
    <rPh sb="18" eb="20">
      <t>コンゴウ</t>
    </rPh>
    <rPh sb="20" eb="22">
      <t>ジョウタイ</t>
    </rPh>
    <phoneticPr fontId="2"/>
  </si>
  <si>
    <t>　使用する計量機器の計量精度の確認（キャリブレーション）や機材の基本量の計測、杭打ち機の</t>
    <rPh sb="1" eb="3">
      <t>シヨウ</t>
    </rPh>
    <rPh sb="5" eb="7">
      <t>ケイリョウ</t>
    </rPh>
    <rPh sb="7" eb="9">
      <t>キキ</t>
    </rPh>
    <rPh sb="10" eb="12">
      <t>ケイリョウ</t>
    </rPh>
    <rPh sb="12" eb="14">
      <t>セイド</t>
    </rPh>
    <rPh sb="15" eb="17">
      <t>カクニン</t>
    </rPh>
    <rPh sb="29" eb="31">
      <t>キザイ</t>
    </rPh>
    <rPh sb="32" eb="34">
      <t>キホン</t>
    </rPh>
    <rPh sb="34" eb="35">
      <t>リョウ</t>
    </rPh>
    <rPh sb="36" eb="38">
      <t>ケイソク</t>
    </rPh>
    <rPh sb="39" eb="40">
      <t>クイ</t>
    </rPh>
    <phoneticPr fontId="2"/>
  </si>
  <si>
    <r>
      <t>重量計の重量表示</t>
    </r>
    <r>
      <rPr>
        <sz val="11"/>
        <rFont val="Times New Roman"/>
        <family val="1"/>
      </rPr>
      <t>0</t>
    </r>
    <r>
      <rPr>
        <sz val="11"/>
        <rFont val="ＭＳ Ｐ明朝"/>
        <family val="1"/>
        <charset val="128"/>
      </rPr>
      <t>㎏確認</t>
    </r>
    <rPh sb="0" eb="1">
      <t>ジュウ</t>
    </rPh>
    <phoneticPr fontId="51"/>
  </si>
  <si>
    <r>
      <t>重量計の重量表示</t>
    </r>
    <r>
      <rPr>
        <sz val="11"/>
        <rFont val="Times New Roman"/>
        <family val="1"/>
      </rPr>
      <t>100</t>
    </r>
    <r>
      <rPr>
        <sz val="11"/>
        <rFont val="ＭＳ Ｐ明朝"/>
        <family val="1"/>
        <charset val="128"/>
      </rPr>
      <t>㎏確認の例</t>
    </r>
    <rPh sb="0" eb="1">
      <t>ジュウ</t>
    </rPh>
    <rPh sb="15" eb="16">
      <t>レイ</t>
    </rPh>
    <phoneticPr fontId="51"/>
  </si>
  <si>
    <r>
      <t>掘削ヘッド先端の高さを計測開始の基準高さ（±</t>
    </r>
    <r>
      <rPr>
        <sz val="11"/>
        <rFont val="Times New Roman"/>
        <family val="1"/>
      </rPr>
      <t>0mm</t>
    </r>
    <r>
      <rPr>
        <sz val="11"/>
        <rFont val="ＭＳ Ｐ明朝"/>
        <family val="1"/>
        <charset val="128"/>
      </rPr>
      <t>）に合わせる。</t>
    </r>
    <rPh sb="0" eb="2">
      <t>クッサク</t>
    </rPh>
    <rPh sb="16" eb="18">
      <t>キジュン</t>
    </rPh>
    <rPh sb="18" eb="19">
      <t>タカ</t>
    </rPh>
    <phoneticPr fontId="2"/>
  </si>
  <si>
    <r>
      <t>　（例：基準が</t>
    </r>
    <r>
      <rPr>
        <sz val="11"/>
        <rFont val="Times New Roman"/>
        <family val="1"/>
      </rPr>
      <t>GL</t>
    </r>
    <r>
      <rPr>
        <sz val="11"/>
        <rFont val="ＭＳ Ｐ明朝"/>
        <family val="1"/>
        <charset val="128"/>
      </rPr>
      <t>±</t>
    </r>
    <r>
      <rPr>
        <sz val="11"/>
        <rFont val="Times New Roman"/>
        <family val="1"/>
      </rPr>
      <t>0mm</t>
    </r>
    <r>
      <rPr>
        <sz val="11"/>
        <rFont val="ＭＳ Ｐ明朝"/>
        <family val="1"/>
        <charset val="128"/>
      </rPr>
      <t>で、視準レベルを</t>
    </r>
    <r>
      <rPr>
        <sz val="11"/>
        <rFont val="Times New Roman"/>
        <family val="1"/>
      </rPr>
      <t>GL</t>
    </r>
    <r>
      <rPr>
        <sz val="11"/>
        <rFont val="ＭＳ Ｐ明朝"/>
        <family val="1"/>
        <charset val="128"/>
      </rPr>
      <t>+</t>
    </r>
    <r>
      <rPr>
        <sz val="11"/>
        <rFont val="Times New Roman"/>
        <family val="1"/>
      </rPr>
      <t>1,000mm</t>
    </r>
    <r>
      <rPr>
        <sz val="11"/>
        <rFont val="ＭＳ Ｐ明朝"/>
        <family val="1"/>
        <charset val="128"/>
      </rPr>
      <t>にセットした場合、視準レベル分の</t>
    </r>
    <rPh sb="4" eb="6">
      <t>キジュン</t>
    </rPh>
    <rPh sb="15" eb="17">
      <t>シジュン</t>
    </rPh>
    <rPh sb="40" eb="42">
      <t>シジュン</t>
    </rPh>
    <rPh sb="45" eb="46">
      <t>ブン</t>
    </rPh>
    <phoneticPr fontId="2"/>
  </si>
  <si>
    <r>
      <t>　高さを掘削ヘッド先端から</t>
    </r>
    <r>
      <rPr>
        <sz val="11"/>
        <rFont val="Times New Roman"/>
        <family val="1"/>
      </rPr>
      <t>1,000mm</t>
    </r>
    <r>
      <rPr>
        <sz val="11"/>
        <rFont val="ＭＳ Ｐ明朝"/>
        <family val="1"/>
        <charset val="128"/>
      </rPr>
      <t>上に印を付けておき、レベルで印を視準しながら、先</t>
    </r>
    <rPh sb="43" eb="44">
      <t>サキ</t>
    </rPh>
    <phoneticPr fontId="2"/>
  </si>
  <si>
    <r>
      <t>　端を上下させ、印が合う高さに調整する。このように掘削ヘッド先端高さを基準</t>
    </r>
    <r>
      <rPr>
        <sz val="11"/>
        <rFont val="Times New Roman"/>
        <family val="1"/>
      </rPr>
      <t>GL</t>
    </r>
    <r>
      <rPr>
        <sz val="11"/>
        <rFont val="ＭＳ Ｐ明朝"/>
        <family val="1"/>
        <charset val="128"/>
      </rPr>
      <t>±</t>
    </r>
    <r>
      <rPr>
        <sz val="11"/>
        <rFont val="Times New Roman"/>
        <family val="1"/>
      </rPr>
      <t>0mm</t>
    </r>
    <rPh sb="25" eb="27">
      <t>クッサク</t>
    </rPh>
    <rPh sb="30" eb="32">
      <t>センタン</t>
    </rPh>
    <rPh sb="32" eb="33">
      <t>タカ</t>
    </rPh>
    <rPh sb="35" eb="37">
      <t>キジュン</t>
    </rPh>
    <phoneticPr fontId="51"/>
  </si>
  <si>
    <r>
      <t>　に合わせたところで、深度計を</t>
    </r>
    <r>
      <rPr>
        <sz val="11"/>
        <rFont val="Times New Roman"/>
        <family val="1"/>
      </rPr>
      <t>0mm</t>
    </r>
    <r>
      <rPr>
        <sz val="11"/>
        <rFont val="ＭＳ Ｐ明朝"/>
        <family val="1"/>
        <charset val="128"/>
      </rPr>
      <t>にセットする）</t>
    </r>
    <phoneticPr fontId="51"/>
  </si>
  <si>
    <r>
      <t xml:space="preserve">分銅を </t>
    </r>
    <r>
      <rPr>
        <sz val="11"/>
        <rFont val="Times New Roman"/>
        <family val="1"/>
      </rPr>
      <t>1.0</t>
    </r>
    <r>
      <rPr>
        <sz val="11"/>
        <rFont val="ＭＳ Ｐ明朝"/>
        <family val="1"/>
        <charset val="128"/>
      </rPr>
      <t xml:space="preserve"> の目盛りに合わせる。</t>
    </r>
    <rPh sb="0" eb="2">
      <t>フンドウ</t>
    </rPh>
    <rPh sb="9" eb="11">
      <t>メモ</t>
    </rPh>
    <rPh sb="13" eb="14">
      <t>ア</t>
    </rPh>
    <phoneticPr fontId="2"/>
  </si>
  <si>
    <t>着色した水がヘッド先端から出たら、時間を確認する。</t>
    <rPh sb="20" eb="22">
      <t>カクニン</t>
    </rPh>
    <phoneticPr fontId="2"/>
  </si>
  <si>
    <t>2.3　杭打ち機の傾斜計の調整</t>
    <rPh sb="4" eb="5">
      <t>クイ</t>
    </rPh>
    <rPh sb="5" eb="6">
      <t>ウ</t>
    </rPh>
    <rPh sb="7" eb="8">
      <t>キ</t>
    </rPh>
    <rPh sb="9" eb="11">
      <t>ケイシャ</t>
    </rPh>
    <rPh sb="11" eb="12">
      <t>ケイ</t>
    </rPh>
    <rPh sb="13" eb="15">
      <t>チョウセイ</t>
    </rPh>
    <phoneticPr fontId="51"/>
  </si>
  <si>
    <r>
      <t>　杭打ち機のリーダの鉛直性を、</t>
    </r>
    <r>
      <rPr>
        <sz val="11"/>
        <rFont val="Times New Roman"/>
        <family val="1"/>
      </rPr>
      <t>2</t>
    </r>
    <r>
      <rPr>
        <sz val="11"/>
        <rFont val="ＭＳ Ｐ明朝"/>
        <family val="1"/>
        <charset val="128"/>
      </rPr>
      <t>方向より下げ振りなどで確認しながら鉛直に調整する。掘削</t>
    </r>
    <rPh sb="1" eb="2">
      <t>クイ</t>
    </rPh>
    <rPh sb="2" eb="3">
      <t>ウ</t>
    </rPh>
    <rPh sb="4" eb="5">
      <t>キ</t>
    </rPh>
    <rPh sb="10" eb="12">
      <t>エンチョク</t>
    </rPh>
    <rPh sb="12" eb="13">
      <t>セイ</t>
    </rPh>
    <rPh sb="16" eb="18">
      <t>ホウコウ</t>
    </rPh>
    <rPh sb="20" eb="21">
      <t>サ</t>
    </rPh>
    <rPh sb="22" eb="23">
      <t>フ</t>
    </rPh>
    <rPh sb="27" eb="29">
      <t>カクニン</t>
    </rPh>
    <rPh sb="33" eb="35">
      <t>エンチョク</t>
    </rPh>
    <rPh sb="36" eb="38">
      <t>チョウセイ</t>
    </rPh>
    <rPh sb="41" eb="43">
      <t>クッサク</t>
    </rPh>
    <phoneticPr fontId="4"/>
  </si>
  <si>
    <t>室内）の角度を前後計左右計ともにゼロ点に合わせる。</t>
    <rPh sb="4" eb="6">
      <t>カクド</t>
    </rPh>
    <rPh sb="18" eb="19">
      <t>テン</t>
    </rPh>
    <phoneticPr fontId="51"/>
  </si>
  <si>
    <r>
      <t>目標管理値は</t>
    </r>
    <r>
      <rPr>
        <sz val="11"/>
        <rFont val="Times New Roman"/>
        <family val="1"/>
      </rPr>
      <t>1/200</t>
    </r>
    <r>
      <rPr>
        <sz val="11"/>
        <rFont val="ＭＳ Ｐ明朝"/>
        <family val="1"/>
        <charset val="128"/>
      </rPr>
      <t>以内(鉛直±0.3°以内)とする。</t>
    </r>
    <rPh sb="0" eb="2">
      <t>モクヒョウ</t>
    </rPh>
    <rPh sb="2" eb="4">
      <t>カンリ</t>
    </rPh>
    <rPh sb="4" eb="5">
      <t>チ</t>
    </rPh>
    <rPh sb="11" eb="13">
      <t>イナイ</t>
    </rPh>
    <rPh sb="14" eb="16">
      <t>エンチョク</t>
    </rPh>
    <rPh sb="21" eb="23">
      <t>イナイ</t>
    </rPh>
    <phoneticPr fontId="4"/>
  </si>
  <si>
    <t>【掘削速度の目安】</t>
    <phoneticPr fontId="58"/>
  </si>
  <si>
    <r>
      <t>参考：</t>
    </r>
    <r>
      <rPr>
        <sz val="8"/>
        <rFont val="Times New Roman"/>
        <family val="1"/>
      </rPr>
      <t>JISA7201</t>
    </r>
    <r>
      <rPr>
        <sz val="8"/>
        <rFont val="ＭＳ Ｐ明朝"/>
        <family val="1"/>
        <charset val="128"/>
      </rPr>
      <t>（</t>
    </r>
    <r>
      <rPr>
        <sz val="8"/>
        <rFont val="Times New Roman"/>
        <family val="1"/>
      </rPr>
      <t>2009</t>
    </r>
    <r>
      <rPr>
        <sz val="8"/>
        <rFont val="ＭＳ Ｐ明朝"/>
        <family val="1"/>
        <charset val="128"/>
      </rPr>
      <t>）</t>
    </r>
    <phoneticPr fontId="58"/>
  </si>
  <si>
    <r>
      <t>参考：杭基礎施工便覧（</t>
    </r>
    <r>
      <rPr>
        <sz val="8"/>
        <rFont val="Times New Roman"/>
        <family val="1"/>
      </rPr>
      <t>H27</t>
    </r>
    <r>
      <rPr>
        <sz val="8"/>
        <rFont val="ＭＳ Ｐ明朝"/>
        <family val="1"/>
        <charset val="128"/>
      </rPr>
      <t>)</t>
    </r>
    <rPh sb="3" eb="4">
      <t>クイ</t>
    </rPh>
    <rPh sb="4" eb="6">
      <t>キソ</t>
    </rPh>
    <rPh sb="6" eb="8">
      <t>セコウ</t>
    </rPh>
    <rPh sb="8" eb="10">
      <t>ビンラン</t>
    </rPh>
    <phoneticPr fontId="58"/>
  </si>
  <si>
    <r>
      <t>掘削速度(</t>
    </r>
    <r>
      <rPr>
        <sz val="11"/>
        <rFont val="Times New Roman"/>
        <family val="1"/>
      </rPr>
      <t>m/min</t>
    </r>
    <r>
      <rPr>
        <sz val="11"/>
        <rFont val="ＭＳ Ｐ明朝"/>
        <family val="1"/>
        <charset val="128"/>
      </rPr>
      <t xml:space="preserve">) </t>
    </r>
    <phoneticPr fontId="51"/>
  </si>
  <si>
    <r>
      <t>0.5</t>
    </r>
    <r>
      <rPr>
        <sz val="11"/>
        <rFont val="ＭＳ Ｐ明朝"/>
        <family val="1"/>
        <charset val="128"/>
      </rPr>
      <t>～</t>
    </r>
    <r>
      <rPr>
        <sz val="11"/>
        <rFont val="Times New Roman"/>
        <family val="1"/>
      </rPr>
      <t>4.0</t>
    </r>
    <phoneticPr fontId="51"/>
  </si>
  <si>
    <r>
      <t>2.0</t>
    </r>
    <r>
      <rPr>
        <sz val="11"/>
        <rFont val="ＭＳ Ｐ明朝"/>
        <family val="1"/>
        <charset val="128"/>
      </rPr>
      <t>～</t>
    </r>
    <r>
      <rPr>
        <sz val="11"/>
        <rFont val="Times New Roman"/>
        <family val="1"/>
      </rPr>
      <t>6.0</t>
    </r>
    <phoneticPr fontId="51"/>
  </si>
  <si>
    <r>
      <t>0.5</t>
    </r>
    <r>
      <rPr>
        <sz val="11"/>
        <rFont val="ＭＳ Ｐ明朝"/>
        <family val="1"/>
        <charset val="128"/>
      </rPr>
      <t>～</t>
    </r>
    <r>
      <rPr>
        <sz val="11"/>
        <rFont val="Times New Roman"/>
        <family val="1"/>
      </rPr>
      <t>3.0</t>
    </r>
    <phoneticPr fontId="51"/>
  </si>
  <si>
    <r>
      <t>1.0</t>
    </r>
    <r>
      <rPr>
        <sz val="11"/>
        <rFont val="ＭＳ Ｐ明朝"/>
        <family val="1"/>
        <charset val="128"/>
      </rPr>
      <t>～</t>
    </r>
    <r>
      <rPr>
        <sz val="11"/>
        <rFont val="Times New Roman"/>
        <family val="1"/>
      </rPr>
      <t>4.0</t>
    </r>
    <phoneticPr fontId="51"/>
  </si>
  <si>
    <r>
      <t>0.5</t>
    </r>
    <r>
      <rPr>
        <sz val="11"/>
        <rFont val="ＭＳ Ｐ明朝"/>
        <family val="1"/>
        <charset val="128"/>
      </rPr>
      <t>～</t>
    </r>
    <r>
      <rPr>
        <sz val="11"/>
        <rFont val="Times New Roman"/>
        <family val="1"/>
      </rPr>
      <t>1.0</t>
    </r>
    <phoneticPr fontId="51"/>
  </si>
  <si>
    <r>
      <t>1.0</t>
    </r>
    <r>
      <rPr>
        <sz val="11"/>
        <rFont val="ＭＳ Ｐ明朝"/>
        <family val="1"/>
        <charset val="128"/>
      </rPr>
      <t>～</t>
    </r>
    <r>
      <rPr>
        <sz val="11"/>
        <rFont val="Times New Roman"/>
        <family val="1"/>
      </rPr>
      <t>3.0</t>
    </r>
    <phoneticPr fontId="51"/>
  </si>
  <si>
    <r>
      <t>層到達の判断と確認方法には、主として以下の</t>
    </r>
    <r>
      <rPr>
        <sz val="11"/>
        <rFont val="Times New Roman"/>
        <family val="1"/>
      </rPr>
      <t>5</t>
    </r>
    <r>
      <rPr>
        <sz val="11"/>
        <rFont val="ＭＳ Ｐ明朝"/>
        <family val="1"/>
        <charset val="128"/>
      </rPr>
      <t>つがあり、地盤条件、杭の仕様、杭の施工方法等</t>
    </r>
    <rPh sb="0" eb="1">
      <t>ソウ</t>
    </rPh>
    <rPh sb="1" eb="3">
      <t>トウタツ</t>
    </rPh>
    <rPh sb="4" eb="6">
      <t>ハンダン</t>
    </rPh>
    <rPh sb="9" eb="11">
      <t>ホウホウ</t>
    </rPh>
    <rPh sb="14" eb="15">
      <t>シュ</t>
    </rPh>
    <rPh sb="18" eb="20">
      <t>イカ</t>
    </rPh>
    <rPh sb="27" eb="29">
      <t>ジバン</t>
    </rPh>
    <rPh sb="29" eb="31">
      <t>ジョウケン</t>
    </rPh>
    <rPh sb="32" eb="33">
      <t>クイ</t>
    </rPh>
    <rPh sb="34" eb="36">
      <t>シヨウ</t>
    </rPh>
    <rPh sb="37" eb="38">
      <t>クイ</t>
    </rPh>
    <rPh sb="39" eb="41">
      <t>セコウ</t>
    </rPh>
    <rPh sb="41" eb="43">
      <t>ホウホウ</t>
    </rPh>
    <rPh sb="43" eb="44">
      <t>トウ</t>
    </rPh>
    <phoneticPr fontId="2"/>
  </si>
  <si>
    <r>
      <t>　これらを利用した総合的判断により支持層深度の判定を行う。想定支持層深さの上方約</t>
    </r>
    <r>
      <rPr>
        <sz val="11"/>
        <rFont val="Times New Roman"/>
        <family val="1"/>
      </rPr>
      <t>5m</t>
    </r>
    <r>
      <rPr>
        <sz val="11"/>
        <rFont val="ＭＳ Ｐ明朝"/>
        <family val="1"/>
        <charset val="128"/>
      </rPr>
      <t>付近</t>
    </r>
    <rPh sb="5" eb="7">
      <t>リヨウ</t>
    </rPh>
    <rPh sb="9" eb="11">
      <t>ソウゴウ</t>
    </rPh>
    <rPh sb="11" eb="12">
      <t>テキ</t>
    </rPh>
    <rPh sb="12" eb="14">
      <t>ハンダン</t>
    </rPh>
    <rPh sb="17" eb="20">
      <t>シジソウ</t>
    </rPh>
    <rPh sb="20" eb="22">
      <t>シンド</t>
    </rPh>
    <rPh sb="23" eb="25">
      <t>ハンテイ</t>
    </rPh>
    <rPh sb="26" eb="27">
      <t>オコナ</t>
    </rPh>
    <rPh sb="29" eb="31">
      <t>ソウテイ</t>
    </rPh>
    <rPh sb="31" eb="34">
      <t>シジソウ</t>
    </rPh>
    <phoneticPr fontId="51"/>
  </si>
  <si>
    <r>
      <t>　具体的な方法としては、以下に例を示す。</t>
    </r>
    <r>
      <rPr>
        <sz val="11"/>
        <rFont val="Times New Roman"/>
        <family val="1"/>
      </rPr>
      <t>A</t>
    </r>
    <r>
      <rPr>
        <sz val="11"/>
        <rFont val="ＭＳ Ｐ明朝"/>
        <family val="1"/>
        <charset val="128"/>
      </rPr>
      <t>～</t>
    </r>
    <r>
      <rPr>
        <sz val="11"/>
        <rFont val="Times New Roman"/>
        <family val="1"/>
      </rPr>
      <t>E</t>
    </r>
    <r>
      <rPr>
        <sz val="11"/>
        <rFont val="ＭＳ Ｐ明朝"/>
        <family val="1"/>
        <charset val="128"/>
      </rPr>
      <t>の方法を利用し、その総合的判断により行う。</t>
    </r>
    <rPh sb="5" eb="7">
      <t>ホウホウ</t>
    </rPh>
    <rPh sb="12" eb="14">
      <t>イカ</t>
    </rPh>
    <rPh sb="15" eb="16">
      <t>レイ</t>
    </rPh>
    <rPh sb="17" eb="18">
      <t>シメ</t>
    </rPh>
    <rPh sb="27" eb="29">
      <t>リヨウ</t>
    </rPh>
    <rPh sb="33" eb="35">
      <t>ソウゴウ</t>
    </rPh>
    <rPh sb="35" eb="36">
      <t>テキ</t>
    </rPh>
    <rPh sb="36" eb="38">
      <t>ハンダン</t>
    </rPh>
    <rPh sb="41" eb="42">
      <t>オコナ</t>
    </rPh>
    <phoneticPr fontId="51"/>
  </si>
  <si>
    <r>
      <rPr>
        <sz val="11"/>
        <rFont val="Times New Roman"/>
        <family val="1"/>
      </rPr>
      <t>A</t>
    </r>
    <r>
      <rPr>
        <sz val="11"/>
        <rFont val="ＭＳ Ｐ明朝"/>
        <family val="1"/>
        <charset val="128"/>
      </rPr>
      <t>．積分電流計の波形と柱状図との比較</t>
    </r>
    <phoneticPr fontId="58"/>
  </si>
  <si>
    <r>
      <rPr>
        <sz val="11"/>
        <rFont val="Times New Roman"/>
        <family val="1"/>
      </rPr>
      <t>B</t>
    </r>
    <r>
      <rPr>
        <sz val="11"/>
        <rFont val="ＭＳ Ｐ明朝"/>
        <family val="1"/>
        <charset val="128"/>
      </rPr>
      <t>．瞬時電流値の変化</t>
    </r>
    <phoneticPr fontId="58"/>
  </si>
  <si>
    <r>
      <rPr>
        <sz val="11"/>
        <rFont val="Times New Roman"/>
        <family val="1"/>
      </rPr>
      <t>C</t>
    </r>
    <r>
      <rPr>
        <sz val="11"/>
        <rFont val="ＭＳ Ｐ明朝"/>
        <family val="1"/>
        <charset val="128"/>
      </rPr>
      <t>．重機に伝わる振動・モータ音の変化等の状況</t>
    </r>
    <phoneticPr fontId="58"/>
  </si>
  <si>
    <r>
      <rPr>
        <sz val="11"/>
        <rFont val="Times New Roman"/>
        <family val="1"/>
      </rPr>
      <t>D</t>
    </r>
    <r>
      <rPr>
        <sz val="11"/>
        <rFont val="ＭＳ Ｐ明朝"/>
        <family val="1"/>
        <charset val="128"/>
      </rPr>
      <t>．ヘッド付着土採取</t>
    </r>
    <phoneticPr fontId="58"/>
  </si>
  <si>
    <r>
      <rPr>
        <sz val="11"/>
        <rFont val="Times New Roman"/>
        <family val="1"/>
      </rPr>
      <t>E</t>
    </r>
    <r>
      <rPr>
        <sz val="11"/>
        <rFont val="ＭＳ Ｐ明朝"/>
        <family val="1"/>
        <charset val="128"/>
      </rPr>
      <t>．掘削深度による管理</t>
    </r>
    <phoneticPr fontId="58"/>
  </si>
  <si>
    <t>には、施工を中断し、元請け技術者や工事監理者または設計者に報告する。</t>
    <rPh sb="13" eb="15">
      <t>ギジュツ</t>
    </rPh>
    <rPh sb="15" eb="16">
      <t>シャ</t>
    </rPh>
    <rPh sb="17" eb="19">
      <t>コウジ</t>
    </rPh>
    <phoneticPr fontId="2"/>
  </si>
  <si>
    <t>　特に、埋込み杭では、鉛直支持力を根固め部の支持力に期待することが多く、根固め部の性能が</t>
    <rPh sb="1" eb="2">
      <t>トク</t>
    </rPh>
    <rPh sb="4" eb="5">
      <t>ウ</t>
    </rPh>
    <rPh sb="5" eb="6">
      <t>コ</t>
    </rPh>
    <rPh sb="7" eb="8">
      <t>クイ</t>
    </rPh>
    <rPh sb="11" eb="13">
      <t>エンチョク</t>
    </rPh>
    <rPh sb="13" eb="16">
      <t>シジリョク</t>
    </rPh>
    <rPh sb="17" eb="18">
      <t>ネ</t>
    </rPh>
    <rPh sb="18" eb="19">
      <t>カタ</t>
    </rPh>
    <rPh sb="20" eb="21">
      <t>ブ</t>
    </rPh>
    <rPh sb="22" eb="25">
      <t>シジリョク</t>
    </rPh>
    <rPh sb="26" eb="28">
      <t>キタイ</t>
    </rPh>
    <rPh sb="33" eb="34">
      <t>オオ</t>
    </rPh>
    <rPh sb="36" eb="37">
      <t>ネ</t>
    </rPh>
    <rPh sb="37" eb="38">
      <t>カタ</t>
    </rPh>
    <rPh sb="39" eb="40">
      <t>ブ</t>
    </rPh>
    <rPh sb="41" eb="43">
      <t>セイノウ</t>
    </rPh>
    <phoneticPr fontId="51"/>
  </si>
  <si>
    <r>
      <t>【 セメントミルクの密度確認 】（密度</t>
    </r>
    <r>
      <rPr>
        <sz val="11"/>
        <rFont val="Times New Roman"/>
        <family val="1"/>
      </rPr>
      <t>3.15g/cm</t>
    </r>
    <r>
      <rPr>
        <vertAlign val="superscript"/>
        <sz val="11"/>
        <rFont val="Times New Roman"/>
        <family val="1"/>
      </rPr>
      <t>3</t>
    </r>
    <r>
      <rPr>
        <sz val="11"/>
        <rFont val="ＭＳ Ｐ明朝"/>
        <family val="1"/>
        <charset val="128"/>
      </rPr>
      <t>の普通ポルトランドセメントを用いた</t>
    </r>
    <r>
      <rPr>
        <sz val="11"/>
        <rFont val="Times New Roman"/>
        <family val="1"/>
      </rPr>
      <t>W/C60</t>
    </r>
    <r>
      <rPr>
        <sz val="11"/>
        <rFont val="ＭＳ Ｐ明朝"/>
        <family val="1"/>
        <charset val="128"/>
      </rPr>
      <t>％の例）</t>
    </r>
    <rPh sb="10" eb="12">
      <t>ミツド</t>
    </rPh>
    <rPh sb="12" eb="14">
      <t>カクニン</t>
    </rPh>
    <rPh sb="29" eb="31">
      <t>フツウ</t>
    </rPh>
    <rPh sb="42" eb="43">
      <t>モチ</t>
    </rPh>
    <rPh sb="52" eb="53">
      <t>レイ</t>
    </rPh>
    <phoneticPr fontId="2"/>
  </si>
  <si>
    <t>て行う。反復撹拌を行いながら所定の範囲に注入する。</t>
    <rPh sb="1" eb="2">
      <t>オコナ</t>
    </rPh>
    <rPh sb="4" eb="6">
      <t>ハンプク</t>
    </rPh>
    <rPh sb="6" eb="8">
      <t>カクハン</t>
    </rPh>
    <rPh sb="9" eb="10">
      <t>オコナ</t>
    </rPh>
    <rPh sb="14" eb="16">
      <t>ショテイ</t>
    </rPh>
    <rPh sb="17" eb="19">
      <t>ハンイ</t>
    </rPh>
    <phoneticPr fontId="2"/>
  </si>
  <si>
    <t>所定の方法（機械式または油圧式・水圧式）で採取器の採取口を開く。</t>
    <rPh sb="0" eb="2">
      <t>ショテイ</t>
    </rPh>
    <rPh sb="3" eb="5">
      <t>ホウホウ</t>
    </rPh>
    <rPh sb="6" eb="9">
      <t>キカイシキ</t>
    </rPh>
    <rPh sb="12" eb="14">
      <t>ユアツ</t>
    </rPh>
    <rPh sb="14" eb="15">
      <t>シキ</t>
    </rPh>
    <rPh sb="16" eb="18">
      <t>スイアツ</t>
    </rPh>
    <rPh sb="18" eb="19">
      <t>シキ</t>
    </rPh>
    <rPh sb="21" eb="23">
      <t>サイシュ</t>
    </rPh>
    <rPh sb="23" eb="24">
      <t>キ</t>
    </rPh>
    <rPh sb="25" eb="27">
      <t>サイシュ</t>
    </rPh>
    <rPh sb="27" eb="28">
      <t>クチ</t>
    </rPh>
    <rPh sb="29" eb="30">
      <t>ヒラ</t>
    </rPh>
    <phoneticPr fontId="2"/>
  </si>
  <si>
    <t>　→採取口が完全に閉まっていないと根固め部以外の杭周部のソイルセメントなどが混入し</t>
    <rPh sb="6" eb="8">
      <t>カンゼン</t>
    </rPh>
    <rPh sb="24" eb="25">
      <t>クイ</t>
    </rPh>
    <rPh sb="25" eb="26">
      <t>シュウ</t>
    </rPh>
    <rPh sb="26" eb="27">
      <t>ブ</t>
    </rPh>
    <phoneticPr fontId="51"/>
  </si>
  <si>
    <t>密閉した採取器の取り出し口を開け、採取した未固結試料を取り出す。試料はポリバケツ等に</t>
    <rPh sb="0" eb="2">
      <t>ミッペイ</t>
    </rPh>
    <rPh sb="4" eb="6">
      <t>サイシュ</t>
    </rPh>
    <rPh sb="6" eb="7">
      <t>キ</t>
    </rPh>
    <rPh sb="8" eb="9">
      <t>ト</t>
    </rPh>
    <rPh sb="10" eb="11">
      <t>ダ</t>
    </rPh>
    <rPh sb="12" eb="13">
      <t>クチ</t>
    </rPh>
    <rPh sb="14" eb="15">
      <t>ア</t>
    </rPh>
    <rPh sb="17" eb="19">
      <t>サイシュ</t>
    </rPh>
    <rPh sb="32" eb="34">
      <t>シリョウ</t>
    </rPh>
    <rPh sb="40" eb="41">
      <t>トウ</t>
    </rPh>
    <phoneticPr fontId="2"/>
  </si>
  <si>
    <t>　また、⑤の全閉が不完全な場合や、⑥の引き上げ時の全閉が不備な場合には、圧力が既に</t>
    <rPh sb="6" eb="7">
      <t>ゼン</t>
    </rPh>
    <rPh sb="7" eb="8">
      <t>ヘイ</t>
    </rPh>
    <rPh sb="9" eb="12">
      <t>フカンゼン</t>
    </rPh>
    <rPh sb="13" eb="15">
      <t>バアイ</t>
    </rPh>
    <rPh sb="19" eb="20">
      <t>ヒ</t>
    </rPh>
    <rPh sb="21" eb="22">
      <t>ア</t>
    </rPh>
    <rPh sb="23" eb="24">
      <t>ジ</t>
    </rPh>
    <rPh sb="25" eb="26">
      <t>ゼン</t>
    </rPh>
    <rPh sb="26" eb="27">
      <t>ヘイ</t>
    </rPh>
    <rPh sb="28" eb="30">
      <t>フビ</t>
    </rPh>
    <rPh sb="31" eb="33">
      <t>バアイ</t>
    </rPh>
    <rPh sb="36" eb="38">
      <t>アツリョク</t>
    </rPh>
    <rPh sb="39" eb="40">
      <t>スデ</t>
    </rPh>
    <phoneticPr fontId="2"/>
  </si>
  <si>
    <t>　根固め部が適切に撹拌混合されているか、採取された試料が根固め部から採取されたものか</t>
    <rPh sb="9" eb="11">
      <t>カクハン</t>
    </rPh>
    <phoneticPr fontId="2"/>
  </si>
  <si>
    <r>
      <t>供試体はモールドでの作製を標準とし、標準寸法はφ</t>
    </r>
    <r>
      <rPr>
        <sz val="11"/>
        <rFont val="Times New Roman"/>
        <family val="1"/>
      </rPr>
      <t>50mm</t>
    </r>
    <r>
      <rPr>
        <sz val="11"/>
        <rFont val="ＭＳ Ｐ明朝"/>
        <family val="1"/>
        <charset val="128"/>
      </rPr>
      <t>、高さ</t>
    </r>
    <r>
      <rPr>
        <sz val="11"/>
        <rFont val="Times New Roman"/>
        <family val="1"/>
      </rPr>
      <t>100mm</t>
    </r>
    <phoneticPr fontId="51"/>
  </si>
  <si>
    <r>
      <t>採取試料内の</t>
    </r>
    <r>
      <rPr>
        <sz val="11"/>
        <rFont val="Times New Roman"/>
        <family val="1"/>
      </rPr>
      <t>10mm</t>
    </r>
    <r>
      <rPr>
        <sz val="11"/>
        <rFont val="ＭＳ Ｐ明朝"/>
        <family val="1"/>
        <charset val="128"/>
      </rPr>
      <t>以上の礫は取り除く。</t>
    </r>
    <phoneticPr fontId="51"/>
  </si>
  <si>
    <r>
      <t>（モールド径φ</t>
    </r>
    <r>
      <rPr>
        <sz val="11"/>
        <rFont val="Times New Roman"/>
        <family val="1"/>
      </rPr>
      <t>50mm</t>
    </r>
    <r>
      <rPr>
        <sz val="11"/>
        <rFont val="ＭＳ Ｐ明朝"/>
        <family val="1"/>
        <charset val="128"/>
      </rPr>
      <t>の</t>
    </r>
    <r>
      <rPr>
        <sz val="11"/>
        <rFont val="Times New Roman"/>
        <family val="1"/>
      </rPr>
      <t>1/3</t>
    </r>
    <r>
      <rPr>
        <sz val="11"/>
        <rFont val="ＭＳ Ｐ明朝"/>
        <family val="1"/>
        <charset val="128"/>
      </rPr>
      <t>以上　</t>
    </r>
    <r>
      <rPr>
        <sz val="11"/>
        <rFont val="Times New Roman"/>
        <family val="1"/>
      </rPr>
      <t>JIS A 1107</t>
    </r>
    <r>
      <rPr>
        <sz val="11"/>
        <rFont val="ＭＳ Ｐ明朝"/>
        <family val="1"/>
        <charset val="128"/>
      </rPr>
      <t xml:space="preserve"> コンクリートからのコアの採取</t>
    </r>
    <phoneticPr fontId="51"/>
  </si>
  <si>
    <r>
      <t>標準作製本数は、</t>
    </r>
    <r>
      <rPr>
        <sz val="11"/>
        <rFont val="Times New Roman"/>
        <family val="1"/>
      </rPr>
      <t>12</t>
    </r>
    <r>
      <rPr>
        <sz val="11"/>
        <rFont val="ＭＳ Ｐ明朝"/>
        <family val="1"/>
        <charset val="128"/>
      </rPr>
      <t>本以上とする。予備が</t>
    </r>
    <r>
      <rPr>
        <sz val="11"/>
        <rFont val="Times New Roman"/>
        <family val="1"/>
      </rPr>
      <t>3</t>
    </r>
    <r>
      <rPr>
        <sz val="11"/>
        <rFont val="ＭＳ Ｐ明朝"/>
        <family val="1"/>
        <charset val="128"/>
      </rPr>
      <t>本以上作製できると良い。</t>
    </r>
    <rPh sb="11" eb="13">
      <t>イジョウ</t>
    </rPh>
    <rPh sb="21" eb="22">
      <t>ホン</t>
    </rPh>
    <rPh sb="22" eb="24">
      <t>イジョウ</t>
    </rPh>
    <rPh sb="30" eb="31">
      <t>ヨ</t>
    </rPh>
    <phoneticPr fontId="51"/>
  </si>
  <si>
    <r>
      <t>（材齢</t>
    </r>
    <r>
      <rPr>
        <sz val="11"/>
        <rFont val="Times New Roman"/>
        <family val="1"/>
      </rPr>
      <t>3</t>
    </r>
    <r>
      <rPr>
        <sz val="11"/>
        <rFont val="ＭＳ Ｐ明朝"/>
        <family val="1"/>
        <charset val="128"/>
      </rPr>
      <t>日強度用、材齢</t>
    </r>
    <r>
      <rPr>
        <sz val="11"/>
        <rFont val="Times New Roman"/>
        <family val="1"/>
      </rPr>
      <t>7</t>
    </r>
    <r>
      <rPr>
        <sz val="11"/>
        <rFont val="ＭＳ Ｐ明朝"/>
        <family val="1"/>
        <charset val="128"/>
      </rPr>
      <t>日強度用、材齢</t>
    </r>
    <r>
      <rPr>
        <sz val="11"/>
        <rFont val="Times New Roman"/>
        <family val="1"/>
      </rPr>
      <t>28</t>
    </r>
    <r>
      <rPr>
        <sz val="11"/>
        <rFont val="ＭＳ Ｐ明朝"/>
        <family val="1"/>
        <charset val="128"/>
      </rPr>
      <t>日強度用、予備用を各</t>
    </r>
    <r>
      <rPr>
        <sz val="11"/>
        <rFont val="Times New Roman"/>
        <family val="1"/>
      </rPr>
      <t>3</t>
    </r>
    <r>
      <rPr>
        <sz val="11"/>
        <rFont val="ＭＳ Ｐ明朝"/>
        <family val="1"/>
        <charset val="128"/>
      </rPr>
      <t>本以上）</t>
    </r>
    <rPh sb="1" eb="3">
      <t>ザイレイ</t>
    </rPh>
    <rPh sb="9" eb="11">
      <t>ザイレイ</t>
    </rPh>
    <rPh sb="17" eb="19">
      <t>ザイレイ</t>
    </rPh>
    <rPh sb="28" eb="29">
      <t>ヨウ</t>
    </rPh>
    <rPh sb="30" eb="31">
      <t>カク</t>
    </rPh>
    <rPh sb="33" eb="35">
      <t>イジョウ</t>
    </rPh>
    <phoneticPr fontId="51"/>
  </si>
  <si>
    <r>
      <t>採取量が少ない場合は、材齢</t>
    </r>
    <r>
      <rPr>
        <sz val="11"/>
        <rFont val="Times New Roman"/>
        <family val="1"/>
      </rPr>
      <t>7</t>
    </r>
    <r>
      <rPr>
        <sz val="11"/>
        <rFont val="ＭＳ Ｐ明朝"/>
        <family val="1"/>
        <charset val="128"/>
      </rPr>
      <t>日強度用、材齢</t>
    </r>
    <r>
      <rPr>
        <sz val="11"/>
        <rFont val="Times New Roman"/>
        <family val="1"/>
      </rPr>
      <t>28</t>
    </r>
    <r>
      <rPr>
        <sz val="11"/>
        <rFont val="ＭＳ Ｐ明朝"/>
        <family val="1"/>
        <charset val="128"/>
      </rPr>
      <t>日強度用を優先する。</t>
    </r>
    <rPh sb="11" eb="13">
      <t>ザイレイ</t>
    </rPh>
    <rPh sb="19" eb="21">
      <t>ザイレイ</t>
    </rPh>
    <rPh sb="28" eb="30">
      <t>ユウセン</t>
    </rPh>
    <phoneticPr fontId="51"/>
  </si>
  <si>
    <r>
      <t>作製方法は、</t>
    </r>
    <r>
      <rPr>
        <sz val="11"/>
        <rFont val="Times New Roman"/>
        <family val="1"/>
      </rPr>
      <t>3</t>
    </r>
    <r>
      <rPr>
        <sz val="11"/>
        <rFont val="ＭＳ Ｐ明朝"/>
        <family val="1"/>
        <charset val="128"/>
      </rPr>
      <t>層以上に分けて投入し、各層毎にタッピングして気泡を取り</t>
    </r>
    <rPh sb="2" eb="4">
      <t>ホウホウ</t>
    </rPh>
    <rPh sb="11" eb="12">
      <t>ワ</t>
    </rPh>
    <rPh sb="14" eb="16">
      <t>トウニュウ</t>
    </rPh>
    <rPh sb="18" eb="19">
      <t>カク</t>
    </rPh>
    <rPh sb="32" eb="33">
      <t>ト</t>
    </rPh>
    <phoneticPr fontId="51"/>
  </si>
  <si>
    <r>
      <t>除く。（ブリーディングすることを想定し、</t>
    </r>
    <r>
      <rPr>
        <sz val="11"/>
        <rFont val="Times New Roman"/>
        <family val="1"/>
      </rPr>
      <t>2cm</t>
    </r>
    <r>
      <rPr>
        <sz val="11"/>
        <rFont val="ＭＳ Ｐ明朝"/>
        <family val="1"/>
        <charset val="128"/>
      </rPr>
      <t>程度嵩上げをする）</t>
    </r>
    <rPh sb="16" eb="18">
      <t>ソウテイ</t>
    </rPh>
    <rPh sb="23" eb="25">
      <t>テイド</t>
    </rPh>
    <phoneticPr fontId="51"/>
  </si>
  <si>
    <r>
      <t>養生箱は原則、室内に置き、供試体を適切な温度（地中の温度程度の</t>
    </r>
    <r>
      <rPr>
        <sz val="11"/>
        <rFont val="Times New Roman"/>
        <family val="1"/>
      </rPr>
      <t>20</t>
    </r>
    <r>
      <rPr>
        <sz val="11"/>
        <rFont val="ＭＳ Ｐ明朝"/>
        <family val="1"/>
        <charset val="128"/>
      </rPr>
      <t>℃前後）で乾燥しな</t>
    </r>
    <rPh sb="2" eb="3">
      <t>ハコ</t>
    </rPh>
    <rPh sb="4" eb="6">
      <t>ゲンソク</t>
    </rPh>
    <rPh sb="7" eb="9">
      <t>シツナイ</t>
    </rPh>
    <rPh sb="10" eb="11">
      <t>オ</t>
    </rPh>
    <rPh sb="13" eb="16">
      <t>キョウシタイ</t>
    </rPh>
    <rPh sb="17" eb="19">
      <t>テキセツ</t>
    </rPh>
    <rPh sb="20" eb="22">
      <t>オンド</t>
    </rPh>
    <rPh sb="23" eb="25">
      <t>チチュウ</t>
    </rPh>
    <rPh sb="26" eb="28">
      <t>オンド</t>
    </rPh>
    <rPh sb="28" eb="30">
      <t>テイド</t>
    </rPh>
    <rPh sb="34" eb="36">
      <t>ゼンゴ</t>
    </rPh>
    <rPh sb="38" eb="40">
      <t>カンソウ</t>
    </rPh>
    <phoneticPr fontId="51"/>
  </si>
  <si>
    <r>
      <t>い環境下で養生するよう配慮する。硬化するまでは（</t>
    </r>
    <r>
      <rPr>
        <sz val="11"/>
        <rFont val="Times New Roman"/>
        <family val="1"/>
      </rPr>
      <t>1</t>
    </r>
    <r>
      <rPr>
        <sz val="11"/>
        <rFont val="ＭＳ Ｐ明朝"/>
        <family val="1"/>
        <charset val="128"/>
      </rPr>
      <t>日～</t>
    </r>
    <r>
      <rPr>
        <sz val="11"/>
        <rFont val="Times New Roman"/>
        <family val="1"/>
      </rPr>
      <t>2</t>
    </r>
    <r>
      <rPr>
        <sz val="11"/>
        <rFont val="ＭＳ Ｐ明朝"/>
        <family val="1"/>
        <charset val="128"/>
      </rPr>
      <t>日程度）静置する。</t>
    </r>
    <rPh sb="1" eb="3">
      <t>カンキョウ</t>
    </rPh>
    <rPh sb="3" eb="4">
      <t>シタ</t>
    </rPh>
    <rPh sb="5" eb="7">
      <t>ヨウジョウ</t>
    </rPh>
    <rPh sb="11" eb="13">
      <t>ハイリョ</t>
    </rPh>
    <rPh sb="16" eb="18">
      <t>コウカ</t>
    </rPh>
    <rPh sb="25" eb="26">
      <t>ニチ</t>
    </rPh>
    <rPh sb="28" eb="29">
      <t>ニチ</t>
    </rPh>
    <rPh sb="29" eb="31">
      <t>テイド</t>
    </rPh>
    <rPh sb="32" eb="34">
      <t>セイチ</t>
    </rPh>
    <phoneticPr fontId="51"/>
  </si>
  <si>
    <r>
      <t>場では標準養生（</t>
    </r>
    <r>
      <rPr>
        <sz val="11"/>
        <rFont val="Times New Roman"/>
        <family val="1"/>
      </rPr>
      <t>20</t>
    </r>
    <r>
      <rPr>
        <sz val="11"/>
        <rFont val="ＭＳ Ｐ明朝"/>
        <family val="1"/>
        <charset val="128"/>
      </rPr>
      <t>℃の水中にて養生）とする。</t>
    </r>
    <rPh sb="3" eb="5">
      <t>ヒョウジュン</t>
    </rPh>
    <rPh sb="5" eb="7">
      <t>ヨウジョウ</t>
    </rPh>
    <rPh sb="12" eb="14">
      <t>スイチュウ</t>
    </rPh>
    <rPh sb="16" eb="18">
      <t>ヨウジョウ</t>
    </rPh>
    <phoneticPr fontId="52"/>
  </si>
  <si>
    <t>Ⅱ.未固結試料採取のタイムスケジュール（例）</t>
    <rPh sb="5" eb="7">
      <t>シリョウ</t>
    </rPh>
    <rPh sb="20" eb="21">
      <t>レイ</t>
    </rPh>
    <phoneticPr fontId="2"/>
  </si>
  <si>
    <r>
      <t>9</t>
    </r>
    <r>
      <rPr>
        <sz val="11"/>
        <rFont val="ＭＳ Ｐ明朝"/>
        <family val="1"/>
        <charset val="128"/>
      </rPr>
      <t>：</t>
    </r>
    <r>
      <rPr>
        <sz val="11"/>
        <rFont val="Times New Roman"/>
        <family val="1"/>
      </rPr>
      <t xml:space="preserve">00
</t>
    </r>
    <r>
      <rPr>
        <sz val="11"/>
        <rFont val="ＭＳ Ｐ明朝"/>
        <family val="1"/>
        <charset val="128"/>
      </rPr>
      <t xml:space="preserve">～
</t>
    </r>
    <r>
      <rPr>
        <sz val="11"/>
        <rFont val="Times New Roman"/>
        <family val="1"/>
      </rPr>
      <t>10</t>
    </r>
    <r>
      <rPr>
        <sz val="11"/>
        <rFont val="ＭＳ Ｐ明朝"/>
        <family val="1"/>
        <charset val="128"/>
      </rPr>
      <t>：</t>
    </r>
    <r>
      <rPr>
        <sz val="11"/>
        <rFont val="Times New Roman"/>
        <family val="1"/>
      </rPr>
      <t>00</t>
    </r>
    <phoneticPr fontId="2"/>
  </si>
  <si>
    <r>
      <t>錘（</t>
    </r>
    <r>
      <rPr>
        <sz val="11"/>
        <rFont val="Times New Roman"/>
        <family val="1"/>
      </rPr>
      <t>20kg</t>
    </r>
    <r>
      <rPr>
        <sz val="11"/>
        <rFont val="ＭＳ Ｐ明朝"/>
        <family val="1"/>
        <charset val="128"/>
      </rPr>
      <t>×</t>
    </r>
    <r>
      <rPr>
        <sz val="11"/>
        <rFont val="Times New Roman"/>
        <family val="1"/>
      </rPr>
      <t>5</t>
    </r>
    <r>
      <rPr>
        <sz val="11"/>
        <rFont val="ＭＳ Ｐ明朝"/>
        <family val="1"/>
        <charset val="128"/>
      </rPr>
      <t>個）</t>
    </r>
    <rPh sb="0" eb="1">
      <t>オモリ</t>
    </rPh>
    <rPh sb="8" eb="9">
      <t>コ</t>
    </rPh>
    <phoneticPr fontId="2"/>
  </si>
  <si>
    <r>
      <rPr>
        <sz val="11"/>
        <rFont val="Times New Roman"/>
        <family val="1"/>
      </rPr>
      <t>0kg</t>
    </r>
    <r>
      <rPr>
        <sz val="11"/>
        <rFont val="ＭＳ Ｐ明朝"/>
        <family val="1"/>
        <charset val="128"/>
      </rPr>
      <t>→</t>
    </r>
    <r>
      <rPr>
        <sz val="11"/>
        <rFont val="Times New Roman"/>
        <family val="1"/>
      </rPr>
      <t>100kg</t>
    </r>
    <r>
      <rPr>
        <sz val="11"/>
        <rFont val="ＭＳ Ｐ明朝"/>
        <family val="1"/>
        <charset val="128"/>
      </rPr>
      <t>(±</t>
    </r>
    <r>
      <rPr>
        <sz val="11"/>
        <rFont val="Times New Roman"/>
        <family val="1"/>
      </rPr>
      <t>1kg</t>
    </r>
    <r>
      <rPr>
        <sz val="11"/>
        <rFont val="ＭＳ Ｐ明朝"/>
        <family val="1"/>
        <charset val="128"/>
      </rPr>
      <t>)</t>
    </r>
    <phoneticPr fontId="54"/>
  </si>
  <si>
    <r>
      <rPr>
        <sz val="11"/>
        <rFont val="Times New Roman"/>
        <family val="1"/>
      </rPr>
      <t>12m</t>
    </r>
    <r>
      <rPr>
        <vertAlign val="superscript"/>
        <sz val="11"/>
        <rFont val="Times New Roman"/>
        <family val="1"/>
      </rPr>
      <t>3</t>
    </r>
    <r>
      <rPr>
        <sz val="11"/>
        <rFont val="Times New Roman"/>
        <family val="1"/>
      </rPr>
      <t>/h</t>
    </r>
    <r>
      <rPr>
        <sz val="11"/>
        <rFont val="ＭＳ Ｐ明朝"/>
        <family val="1"/>
        <charset val="128"/>
      </rPr>
      <t>で水</t>
    </r>
    <r>
      <rPr>
        <sz val="11"/>
        <rFont val="Times New Roman"/>
        <family val="1"/>
      </rPr>
      <t>200</t>
    </r>
    <r>
      <rPr>
        <sz val="11"/>
        <rFont val="ＭＳ Ｐ明朝"/>
        <family val="1"/>
        <charset val="128"/>
      </rPr>
      <t>ℓ</t>
    </r>
    <phoneticPr fontId="54"/>
  </si>
  <si>
    <r>
      <rPr>
        <sz val="11"/>
        <rFont val="Times New Roman"/>
        <family val="1"/>
      </rPr>
      <t>mm</t>
    </r>
    <r>
      <rPr>
        <sz val="11"/>
        <rFont val="ＭＳ Ｐ明朝"/>
        <family val="1"/>
        <charset val="128"/>
      </rPr>
      <t>（～</t>
    </r>
    <phoneticPr fontId="54"/>
  </si>
  <si>
    <r>
      <rPr>
        <sz val="11"/>
        <rFont val="Times New Roman"/>
        <family val="1"/>
      </rPr>
      <t>mm</t>
    </r>
    <r>
      <rPr>
        <sz val="11"/>
        <rFont val="ＭＳ Ｐ明朝"/>
        <family val="1"/>
        <charset val="128"/>
      </rPr>
      <t>）</t>
    </r>
    <phoneticPr fontId="54"/>
  </si>
  <si>
    <r>
      <rPr>
        <sz val="11"/>
        <rFont val="Times New Roman"/>
        <family val="1"/>
      </rPr>
      <t>1/200</t>
    </r>
    <r>
      <rPr>
        <sz val="11"/>
        <rFont val="ＭＳ Ｐ明朝"/>
        <family val="1"/>
        <charset val="128"/>
      </rPr>
      <t>以内</t>
    </r>
    <rPh sb="5" eb="7">
      <t>イナイ</t>
    </rPh>
    <phoneticPr fontId="2"/>
  </si>
  <si>
    <r>
      <rPr>
        <sz val="11"/>
        <rFont val="Times New Roman"/>
        <family val="1"/>
      </rPr>
      <t>0</t>
    </r>
    <r>
      <rPr>
        <sz val="11"/>
        <rFont val="ＭＳ Ｐ明朝"/>
        <family val="1"/>
        <charset val="128"/>
      </rPr>
      <t>セット（機器高：</t>
    </r>
    <r>
      <rPr>
        <sz val="11"/>
        <rFont val="Times New Roman"/>
        <family val="1"/>
      </rPr>
      <t>GL</t>
    </r>
    <r>
      <rPr>
        <sz val="11"/>
        <rFont val="ＭＳ Ｐ明朝"/>
        <family val="1"/>
        <charset val="128"/>
      </rPr>
      <t>+</t>
    </r>
    <r>
      <rPr>
        <sz val="11"/>
        <rFont val="Times New Roman"/>
        <family val="1"/>
      </rPr>
      <t>1,000mm</t>
    </r>
    <r>
      <rPr>
        <sz val="11"/>
        <rFont val="ＭＳ Ｐ明朝"/>
        <family val="1"/>
        <charset val="128"/>
      </rPr>
      <t>）</t>
    </r>
    <rPh sb="5" eb="7">
      <t>キキ</t>
    </rPh>
    <rPh sb="7" eb="8">
      <t>ダカ</t>
    </rPh>
    <phoneticPr fontId="2"/>
  </si>
  <si>
    <r>
      <t>10</t>
    </r>
    <r>
      <rPr>
        <sz val="11"/>
        <rFont val="ＭＳ Ｐ明朝"/>
        <family val="1"/>
        <charset val="128"/>
      </rPr>
      <t>：</t>
    </r>
    <r>
      <rPr>
        <sz val="11"/>
        <rFont val="Times New Roman"/>
        <family val="1"/>
      </rPr>
      <t xml:space="preserve">00
</t>
    </r>
    <r>
      <rPr>
        <sz val="11"/>
        <rFont val="ＭＳ Ｐ明朝"/>
        <family val="1"/>
        <charset val="128"/>
      </rPr>
      <t xml:space="preserve">～
</t>
    </r>
    <r>
      <rPr>
        <sz val="11"/>
        <rFont val="Times New Roman"/>
        <family val="1"/>
      </rPr>
      <t>14</t>
    </r>
    <r>
      <rPr>
        <sz val="11"/>
        <rFont val="ＭＳ Ｐ明朝"/>
        <family val="1"/>
        <charset val="128"/>
      </rPr>
      <t>：</t>
    </r>
    <r>
      <rPr>
        <sz val="11"/>
        <rFont val="Times New Roman"/>
        <family val="1"/>
      </rPr>
      <t>00</t>
    </r>
    <phoneticPr fontId="2"/>
  </si>
  <si>
    <r>
      <rPr>
        <sz val="11"/>
        <rFont val="Times New Roman"/>
        <family val="1"/>
      </rPr>
      <t>1/200</t>
    </r>
    <r>
      <rPr>
        <sz val="11"/>
        <rFont val="ＭＳ Ｐ明朝"/>
        <family val="1"/>
        <charset val="128"/>
      </rPr>
      <t>以内（傾斜計</t>
    </r>
    <r>
      <rPr>
        <sz val="11"/>
        <rFont val="Times New Roman"/>
        <family val="1"/>
      </rPr>
      <t>0.3</t>
    </r>
    <r>
      <rPr>
        <sz val="11"/>
        <rFont val="ＭＳ Ｐ明朝"/>
        <family val="1"/>
        <charset val="128"/>
      </rPr>
      <t>°以内）</t>
    </r>
    <rPh sb="5" eb="7">
      <t>イナイ</t>
    </rPh>
    <rPh sb="8" eb="11">
      <t>ケイシャケイ</t>
    </rPh>
    <rPh sb="15" eb="17">
      <t>イナイ</t>
    </rPh>
    <phoneticPr fontId="2"/>
  </si>
  <si>
    <r>
      <t>○</t>
    </r>
    <r>
      <rPr>
        <sz val="9"/>
        <rFont val="ＭＳ Ｐ明朝"/>
        <family val="1"/>
        <charset val="128"/>
      </rPr>
      <t>※</t>
    </r>
    <r>
      <rPr>
        <sz val="9"/>
        <rFont val="Times New Roman"/>
        <family val="1"/>
      </rPr>
      <t>1</t>
    </r>
    <phoneticPr fontId="2"/>
  </si>
  <si>
    <r>
      <rPr>
        <sz val="11"/>
        <rFont val="Times New Roman"/>
        <family val="1"/>
      </rPr>
      <t>m</t>
    </r>
    <r>
      <rPr>
        <sz val="11"/>
        <rFont val="ＭＳ Ｐ明朝"/>
        <family val="1"/>
        <charset val="128"/>
      </rPr>
      <t>より浅い事</t>
    </r>
    <phoneticPr fontId="54"/>
  </si>
  <si>
    <r>
      <t>±</t>
    </r>
    <r>
      <rPr>
        <sz val="11"/>
        <rFont val="Times New Roman"/>
        <family val="1"/>
      </rPr>
      <t>100mm</t>
    </r>
    <r>
      <rPr>
        <sz val="11"/>
        <rFont val="ＭＳ Ｐ明朝"/>
        <family val="1"/>
        <charset val="128"/>
      </rPr>
      <t>以内</t>
    </r>
    <rPh sb="6" eb="8">
      <t>イナイ</t>
    </rPh>
    <phoneticPr fontId="2"/>
  </si>
  <si>
    <r>
      <t>14</t>
    </r>
    <r>
      <rPr>
        <sz val="11"/>
        <rFont val="ＭＳ Ｐ明朝"/>
        <family val="1"/>
        <charset val="128"/>
      </rPr>
      <t>：</t>
    </r>
    <r>
      <rPr>
        <sz val="11"/>
        <rFont val="Times New Roman"/>
        <family val="1"/>
      </rPr>
      <t xml:space="preserve">00
</t>
    </r>
    <r>
      <rPr>
        <sz val="11"/>
        <rFont val="ＭＳ Ｐ明朝"/>
        <family val="1"/>
        <charset val="128"/>
      </rPr>
      <t xml:space="preserve">～
</t>
    </r>
    <r>
      <rPr>
        <sz val="11"/>
        <rFont val="Times New Roman"/>
        <family val="1"/>
      </rPr>
      <t>16</t>
    </r>
    <r>
      <rPr>
        <sz val="11"/>
        <rFont val="ＭＳ Ｐ明朝"/>
        <family val="1"/>
        <charset val="128"/>
      </rPr>
      <t>：</t>
    </r>
    <r>
      <rPr>
        <sz val="11"/>
        <rFont val="Times New Roman"/>
        <family val="1"/>
      </rPr>
      <t>00</t>
    </r>
    <phoneticPr fontId="2"/>
  </si>
  <si>
    <r>
      <t>（普通セメント）　</t>
    </r>
    <r>
      <rPr>
        <sz val="11"/>
        <rFont val="Times New Roman"/>
        <family val="1"/>
      </rPr>
      <t>1.71</t>
    </r>
    <r>
      <rPr>
        <sz val="11"/>
        <rFont val="ＭＳ Ｐ明朝"/>
        <family val="1"/>
        <charset val="128"/>
      </rPr>
      <t>～</t>
    </r>
    <r>
      <rPr>
        <sz val="11"/>
        <rFont val="Times New Roman"/>
        <family val="1"/>
      </rPr>
      <t>1.79</t>
    </r>
    <phoneticPr fontId="54"/>
  </si>
  <si>
    <r>
      <rPr>
        <sz val="11"/>
        <rFont val="ＭＳ Ｐ明朝"/>
        <family val="1"/>
        <charset val="128"/>
      </rPr>
      <t>○</t>
    </r>
    <r>
      <rPr>
        <sz val="9"/>
        <rFont val="ＭＳ Ｐ明朝"/>
        <family val="1"/>
        <charset val="128"/>
      </rPr>
      <t>※</t>
    </r>
    <r>
      <rPr>
        <sz val="9"/>
        <rFont val="Times New Roman"/>
        <family val="1"/>
      </rPr>
      <t>1</t>
    </r>
    <phoneticPr fontId="2"/>
  </si>
  <si>
    <r>
      <t>m</t>
    </r>
    <r>
      <rPr>
        <vertAlign val="superscript"/>
        <sz val="11"/>
        <rFont val="ＭＳ Ｐ明朝"/>
        <family val="1"/>
        <charset val="128"/>
      </rPr>
      <t>3</t>
    </r>
    <r>
      <rPr>
        <sz val="11"/>
        <rFont val="ＭＳ Ｐ明朝"/>
        <family val="1"/>
        <charset val="128"/>
      </rPr>
      <t>以上</t>
    </r>
    <rPh sb="2" eb="4">
      <t>イジョウ</t>
    </rPh>
    <phoneticPr fontId="2"/>
  </si>
  <si>
    <r>
      <t>※</t>
    </r>
    <r>
      <rPr>
        <sz val="11"/>
        <rFont val="Times New Roman"/>
        <family val="1"/>
      </rPr>
      <t>1</t>
    </r>
    <r>
      <rPr>
        <sz val="11"/>
        <rFont val="ＭＳ Ｐ明朝"/>
        <family val="1"/>
        <charset val="128"/>
      </rPr>
      <t>：施工完了後、データが揃った状態の管理装置画面を撮影する</t>
    </r>
    <rPh sb="3" eb="5">
      <t>セコウ</t>
    </rPh>
    <rPh sb="5" eb="7">
      <t>カンリョウ</t>
    </rPh>
    <rPh sb="7" eb="8">
      <t>アト</t>
    </rPh>
    <rPh sb="13" eb="14">
      <t>ソロ</t>
    </rPh>
    <rPh sb="16" eb="18">
      <t>ジョウタイ</t>
    </rPh>
    <rPh sb="19" eb="21">
      <t>カンリ</t>
    </rPh>
    <rPh sb="21" eb="23">
      <t>ソウチ</t>
    </rPh>
    <rPh sb="23" eb="25">
      <t>ガメン</t>
    </rPh>
    <rPh sb="26" eb="28">
      <t>サツエイ</t>
    </rPh>
    <phoneticPr fontId="2"/>
  </si>
  <si>
    <r>
      <t>φ</t>
    </r>
    <r>
      <rPr>
        <sz val="11"/>
        <rFont val="Times New Roman"/>
        <family val="1"/>
      </rPr>
      <t>600/750</t>
    </r>
    <r>
      <rPr>
        <sz val="11"/>
        <rFont val="ＭＳ Ｐ明朝"/>
        <family val="1"/>
        <charset val="128"/>
      </rPr>
      <t>、拡径比</t>
    </r>
    <r>
      <rPr>
        <sz val="11"/>
        <rFont val="Times New Roman"/>
        <family val="1"/>
      </rPr>
      <t>1.6</t>
    </r>
    <r>
      <rPr>
        <sz val="11"/>
        <rFont val="ＭＳ Ｐ明朝"/>
        <family val="1"/>
        <charset val="128"/>
      </rPr>
      <t>（</t>
    </r>
    <r>
      <rPr>
        <sz val="11"/>
        <rFont val="Times New Roman"/>
        <family val="1"/>
      </rPr>
      <t>P2</t>
    </r>
    <r>
      <rPr>
        <sz val="11"/>
        <rFont val="ＭＳ Ｐ明朝"/>
        <family val="1"/>
        <charset val="128"/>
      </rPr>
      <t>杭他）と同等の仕様（試験杭が細径の為）</t>
    </r>
    <rPh sb="9" eb="10">
      <t>カク</t>
    </rPh>
    <rPh sb="10" eb="11">
      <t>ケイ</t>
    </rPh>
    <rPh sb="11" eb="12">
      <t>ヒ</t>
    </rPh>
    <rPh sb="18" eb="19">
      <t>クイ</t>
    </rPh>
    <rPh sb="19" eb="20">
      <t>ホカ</t>
    </rPh>
    <rPh sb="22" eb="24">
      <t>ドウトウ</t>
    </rPh>
    <rPh sb="25" eb="27">
      <t>シヨウ</t>
    </rPh>
    <rPh sb="28" eb="30">
      <t>シケン</t>
    </rPh>
    <rPh sb="30" eb="31">
      <t>クイ</t>
    </rPh>
    <rPh sb="32" eb="33">
      <t>ホソ</t>
    </rPh>
    <rPh sb="33" eb="34">
      <t>ケイ</t>
    </rPh>
    <rPh sb="35" eb="36">
      <t>タメ</t>
    </rPh>
    <phoneticPr fontId="54"/>
  </si>
  <si>
    <r>
      <rPr>
        <sz val="11"/>
        <rFont val="Times New Roman"/>
        <family val="1"/>
      </rPr>
      <t>X2</t>
    </r>
    <r>
      <rPr>
        <sz val="11"/>
        <rFont val="ＭＳ Ｐ明朝"/>
        <family val="1"/>
        <charset val="128"/>
      </rPr>
      <t>～</t>
    </r>
    <r>
      <rPr>
        <sz val="11"/>
        <rFont val="Times New Roman"/>
        <family val="1"/>
      </rPr>
      <t>X4</t>
    </r>
    <r>
      <rPr>
        <sz val="11"/>
        <rFont val="ＭＳ Ｐ明朝"/>
        <family val="1"/>
        <charset val="128"/>
      </rPr>
      <t>間-</t>
    </r>
    <r>
      <rPr>
        <sz val="11"/>
        <rFont val="Times New Roman"/>
        <family val="1"/>
      </rPr>
      <t>Y4</t>
    </r>
    <r>
      <rPr>
        <sz val="11"/>
        <rFont val="ＭＳ Ｐ明朝"/>
        <family val="1"/>
        <charset val="128"/>
      </rPr>
      <t>～</t>
    </r>
    <r>
      <rPr>
        <sz val="11"/>
        <rFont val="Times New Roman"/>
        <family val="1"/>
      </rPr>
      <t>Y6</t>
    </r>
    <r>
      <rPr>
        <sz val="11"/>
        <rFont val="ＭＳ Ｐ明朝"/>
        <family val="1"/>
        <charset val="128"/>
      </rPr>
      <t>間</t>
    </r>
    <rPh sb="5" eb="6">
      <t>アイダ</t>
    </rPh>
    <rPh sb="12" eb="13">
      <t>アイダ</t>
    </rPh>
    <phoneticPr fontId="54"/>
  </si>
  <si>
    <r>
      <t>1D</t>
    </r>
    <r>
      <rPr>
        <vertAlign val="subscript"/>
        <sz val="11"/>
        <rFont val="Times New Roman"/>
        <family val="1"/>
      </rPr>
      <t>1</t>
    </r>
    <phoneticPr fontId="2"/>
  </si>
  <si>
    <r>
      <t>※支持層限界深度は「杭先端深度-杭節部径（</t>
    </r>
    <r>
      <rPr>
        <sz val="9"/>
        <rFont val="Times New Roman"/>
        <family val="1"/>
      </rPr>
      <t>1D</t>
    </r>
    <r>
      <rPr>
        <vertAlign val="subscript"/>
        <sz val="9"/>
        <rFont val="Times New Roman"/>
        <family val="1"/>
      </rPr>
      <t>1</t>
    </r>
    <r>
      <rPr>
        <sz val="9"/>
        <rFont val="ＭＳ Ｐ明朝"/>
        <family val="1"/>
        <charset val="128"/>
      </rPr>
      <t>）」</t>
    </r>
    <rPh sb="1" eb="4">
      <t>シジソウ</t>
    </rPh>
    <rPh sb="4" eb="6">
      <t>ゲンカイ</t>
    </rPh>
    <rPh sb="6" eb="8">
      <t>シンド</t>
    </rPh>
    <rPh sb="10" eb="11">
      <t>クイ</t>
    </rPh>
    <rPh sb="11" eb="13">
      <t>センタン</t>
    </rPh>
    <rPh sb="13" eb="15">
      <t>シンド</t>
    </rPh>
    <rPh sb="16" eb="17">
      <t>クイ</t>
    </rPh>
    <rPh sb="17" eb="18">
      <t>フシ</t>
    </rPh>
    <rPh sb="18" eb="19">
      <t>ブ</t>
    </rPh>
    <rPh sb="19" eb="20">
      <t>ケイ</t>
    </rPh>
    <phoneticPr fontId="54"/>
  </si>
  <si>
    <r>
      <rPr>
        <sz val="11"/>
        <rFont val="Times New Roman"/>
        <family val="1"/>
      </rPr>
      <t>No</t>
    </r>
    <r>
      <rPr>
        <sz val="11"/>
        <rFont val="ＭＳ Ｐ明朝"/>
        <family val="1"/>
        <charset val="128"/>
      </rPr>
      <t>.</t>
    </r>
    <phoneticPr fontId="54"/>
  </si>
  <si>
    <r>
      <rPr>
        <sz val="11"/>
        <rFont val="Times New Roman"/>
        <family val="1"/>
      </rPr>
      <t>GL</t>
    </r>
    <r>
      <rPr>
        <sz val="11"/>
        <rFont val="ＭＳ Ｐ明朝"/>
        <family val="1"/>
        <charset val="128"/>
      </rPr>
      <t>-</t>
    </r>
    <phoneticPr fontId="2"/>
  </si>
  <si>
    <r>
      <t>○根固め液注入量標準（</t>
    </r>
    <r>
      <rPr>
        <sz val="11"/>
        <rFont val="Times New Roman"/>
        <family val="1"/>
      </rPr>
      <t>1.0</t>
    </r>
    <r>
      <rPr>
        <sz val="11"/>
        <rFont val="ＭＳ Ｐ明朝"/>
        <family val="1"/>
        <charset val="128"/>
      </rPr>
      <t>倍）</t>
    </r>
    <rPh sb="8" eb="10">
      <t>ヒョウジュン</t>
    </rPh>
    <phoneticPr fontId="58"/>
  </si>
  <si>
    <r>
      <t xml:space="preserve">（ </t>
    </r>
    <r>
      <rPr>
        <sz val="10"/>
        <rFont val="Times New Roman"/>
        <family val="1"/>
      </rPr>
      <t>kg</t>
    </r>
    <r>
      <rPr>
        <sz val="10"/>
        <rFont val="ＭＳ Ｐ明朝"/>
        <family val="1"/>
        <charset val="128"/>
      </rPr>
      <t xml:space="preserve"> ）</t>
    </r>
    <phoneticPr fontId="2"/>
  </si>
  <si>
    <r>
      <t xml:space="preserve">（ </t>
    </r>
    <r>
      <rPr>
        <sz val="10"/>
        <rFont val="Times New Roman"/>
        <family val="1"/>
      </rPr>
      <t>m</t>
    </r>
    <r>
      <rPr>
        <vertAlign val="superscript"/>
        <sz val="10"/>
        <rFont val="Times New Roman"/>
        <family val="1"/>
      </rPr>
      <t>3</t>
    </r>
    <r>
      <rPr>
        <sz val="10"/>
        <rFont val="ＭＳ Ｐ明朝"/>
        <family val="1"/>
        <charset val="128"/>
      </rPr>
      <t xml:space="preserve"> ）</t>
    </r>
    <phoneticPr fontId="2"/>
  </si>
  <si>
    <r>
      <t>σ</t>
    </r>
    <r>
      <rPr>
        <vertAlign val="subscript"/>
        <sz val="11"/>
        <rFont val="Times New Roman"/>
        <family val="1"/>
      </rPr>
      <t>28</t>
    </r>
    <phoneticPr fontId="2"/>
  </si>
  <si>
    <r>
      <t>N/mm</t>
    </r>
    <r>
      <rPr>
        <vertAlign val="superscript"/>
        <sz val="11"/>
        <rFont val="Times New Roman"/>
        <family val="1"/>
      </rPr>
      <t>2</t>
    </r>
    <phoneticPr fontId="2"/>
  </si>
  <si>
    <r>
      <t>σ</t>
    </r>
    <r>
      <rPr>
        <vertAlign val="subscript"/>
        <sz val="11"/>
        <rFont val="Times New Roman"/>
        <family val="1"/>
      </rPr>
      <t>7</t>
    </r>
    <phoneticPr fontId="2"/>
  </si>
  <si>
    <r>
      <t>σ</t>
    </r>
    <r>
      <rPr>
        <vertAlign val="subscript"/>
        <sz val="11"/>
        <rFont val="Times New Roman"/>
        <family val="1"/>
      </rPr>
      <t>3</t>
    </r>
    <phoneticPr fontId="2"/>
  </si>
  <si>
    <t>タイムスケジュール（例）</t>
    <rPh sb="10" eb="11">
      <t>レイ</t>
    </rPh>
    <phoneticPr fontId="54"/>
  </si>
  <si>
    <t>（現場状況に合わせて計画する）</t>
    <phoneticPr fontId="54"/>
  </si>
  <si>
    <t>杭の計画サイクルタイム(例）</t>
    <rPh sb="0" eb="1">
      <t>クイ</t>
    </rPh>
    <rPh sb="2" eb="4">
      <t>ケイカク</t>
    </rPh>
    <rPh sb="12" eb="13">
      <t>レイ</t>
    </rPh>
    <phoneticPr fontId="54"/>
  </si>
  <si>
    <t>○○株式会社 ○○支店</t>
    <rPh sb="2" eb="6">
      <t>カブシキガイシャ</t>
    </rPh>
    <rPh sb="9" eb="11">
      <t>シテン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</si>
</sst>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6" formatCode="&quot;¥&quot;#,##0;[Red]&quot;¥&quot;\-#,##0"/>
    <numFmt numFmtId="41" formatCode="_ * #,##0_ ;_ * \-#,##0_ ;_ * &quot;-&quot;_ ;_ @_ "/>
    <numFmt numFmtId="176" formatCode="0_);[Red]\(0\)"/>
    <numFmt numFmtId="177" formatCode="0.00_);[Red]\(0.00\)"/>
    <numFmt numFmtId="178" formatCode="#,##0_ "/>
    <numFmt numFmtId="179" formatCode="#,##0.0"/>
    <numFmt numFmtId="180" formatCode="_-&quot;$&quot;* #,##0_-;\-&quot;$&quot;* #,##0_-;_-&quot;$&quot;* &quot;-&quot;_-;_-@_-"/>
    <numFmt numFmtId="181" formatCode="#,##0,;\(#,##0,\)"/>
    <numFmt numFmtId="182" formatCode="_(* #,##0_);_(* \(#,##0\);_(* &quot;-&quot;??_);_(@_)"/>
    <numFmt numFmtId="183" formatCode="0%;\(0%\)"/>
    <numFmt numFmtId="184" formatCode="&quot;$&quot;#,##0;[Red]\-&quot;$&quot;#,##0"/>
    <numFmt numFmtId="185" formatCode="&quot;$&quot;#,##0.00;\-&quot;$&quot;#,##0.00"/>
    <numFmt numFmtId="186" formatCode="&quot;¥&quot;#,##0.00;[Red]&quot;¥&quot;&quot;¥&quot;\-#,##0.00"/>
    <numFmt numFmtId="187" formatCode="d\-mmm\-yy\ h:mm\ AM/PM"/>
    <numFmt numFmtId="188" formatCode="General_)"/>
    <numFmt numFmtId="189" formatCode="&quot;$&quot;#,##0.00"/>
    <numFmt numFmtId="190" formatCode="_(&quot;$&quot;* #,##0.0_);_(&quot;$&quot;* \(#,##0.0\);_(&quot;$&quot;* &quot;-&quot;??_);_(@_)"/>
    <numFmt numFmtId="191" formatCode="&quot;¥&quot;#,##0.00;&quot;¥&quot;&quot;¥&quot;&quot;¥&quot;&quot;¥&quot;\-#,##0.00"/>
    <numFmt numFmtId="192" formatCode="&quot;¥&quot;#,##0;[Red]&quot;¥&quot;&quot;¥&quot;\-#,##0"/>
    <numFmt numFmtId="193" formatCode="0.0%"/>
    <numFmt numFmtId="194" formatCode="&quot;$&quot;#,##0.00;[Red]\-&quot;$&quot;#,##0.00"/>
    <numFmt numFmtId="195" formatCode="&quot;¥&quot;#,##0.00;&quot;¥&quot;&quot;¥&quot;\-#,##0.00"/>
    <numFmt numFmtId="196" formatCode="_ &quot;¥&quot;* #,##0_ ;_ &quot;¥&quot;* &quot;¥&quot;\-#,##0_ ;_ &quot;¥&quot;* &quot;-&quot;_ ;_ @_ "/>
    <numFmt numFmtId="197" formatCode="&quot;（～&quot;#,###&quot;mm）&quot;"/>
    <numFmt numFmtId="198" formatCode="0.0_);[Red]\(0.0\)"/>
    <numFmt numFmtId="199" formatCode="0.00_ "/>
  </numFmts>
  <fonts count="9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1"/>
      <color indexed="8"/>
      <name val="ＭＳ Ｐ明朝"/>
      <family val="1"/>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8"/>
      <name val="ＭＳ Ｐ明朝"/>
      <family val="1"/>
      <charset val="128"/>
    </font>
    <font>
      <b/>
      <i/>
      <sz val="16"/>
      <color indexed="8"/>
      <name val="ＭＳ Ｐゴシック"/>
      <family val="3"/>
      <charset val="128"/>
    </font>
    <font>
      <sz val="10"/>
      <color indexed="8"/>
      <name val="ＭＳ Ｐゴシック"/>
      <family val="3"/>
      <charset val="128"/>
    </font>
    <font>
      <sz val="10"/>
      <color indexed="8"/>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明朝"/>
      <family val="1"/>
      <charset val="128"/>
    </font>
    <font>
      <sz val="10"/>
      <name val="Arial"/>
      <family val="2"/>
    </font>
    <font>
      <sz val="11"/>
      <name val="ＭＳ 明朝"/>
      <family val="1"/>
      <charset val="128"/>
    </font>
    <font>
      <sz val="11"/>
      <name val="明朝"/>
      <family val="1"/>
      <charset val="128"/>
    </font>
    <font>
      <b/>
      <sz val="12"/>
      <name val="Helv"/>
      <family val="2"/>
    </font>
    <font>
      <sz val="12"/>
      <name val="Helv"/>
      <family val="2"/>
    </font>
    <font>
      <sz val="10"/>
      <color indexed="8"/>
      <name val="Arial"/>
      <family val="2"/>
    </font>
    <font>
      <sz val="9"/>
      <name val="Times New Roman"/>
      <family val="1"/>
    </font>
    <font>
      <u/>
      <sz val="10"/>
      <color indexed="14"/>
      <name val="MS Sans Serif"/>
      <family val="2"/>
    </font>
    <font>
      <sz val="8"/>
      <name val="Arial"/>
      <family val="2"/>
    </font>
    <font>
      <b/>
      <sz val="11"/>
      <name val="Arial"/>
      <family val="2"/>
    </font>
    <font>
      <b/>
      <sz val="12"/>
      <name val="Arial"/>
      <family val="2"/>
    </font>
    <font>
      <u/>
      <sz val="8"/>
      <color indexed="12"/>
      <name val="Times New Roman"/>
      <family val="1"/>
    </font>
    <font>
      <sz val="10"/>
      <name val="MS Sans Serif"/>
      <family val="2"/>
    </font>
    <font>
      <b/>
      <sz val="10"/>
      <name val="MS Sans Serif"/>
      <family val="2"/>
    </font>
    <font>
      <sz val="8"/>
      <color indexed="16"/>
      <name val="Century Schoolbook"/>
      <family val="1"/>
    </font>
    <font>
      <b/>
      <i/>
      <sz val="10"/>
      <name val="Times New Roman"/>
      <family val="1"/>
    </font>
    <font>
      <b/>
      <sz val="9"/>
      <name val="Times New Roman"/>
      <family val="1"/>
    </font>
    <font>
      <sz val="9"/>
      <name val="ＭＳ ゴシック"/>
      <family val="3"/>
      <charset val="128"/>
    </font>
    <font>
      <sz val="10"/>
      <name val="Helv"/>
      <family val="2"/>
    </font>
    <font>
      <sz val="9"/>
      <name val="ＭＳ 明朝"/>
      <family val="1"/>
      <charset val="128"/>
    </font>
    <font>
      <sz val="14"/>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1"/>
      <color theme="1"/>
      <name val="ＭＳ Ｐ明朝"/>
      <family val="1"/>
      <charset val="128"/>
    </font>
    <font>
      <sz val="6"/>
      <name val="ＭＳ Ｐゴシック"/>
      <family val="3"/>
      <charset val="128"/>
      <scheme val="minor"/>
    </font>
    <font>
      <sz val="11"/>
      <color rgb="FFFF0000"/>
      <name val="ＭＳ Ｐ明朝"/>
      <family val="1"/>
      <charset val="128"/>
    </font>
    <font>
      <sz val="11"/>
      <color indexed="8"/>
      <name val="Times New Roman"/>
      <family val="1"/>
    </font>
    <font>
      <sz val="11"/>
      <color rgb="FFFF0000"/>
      <name val="ＭＳ Ｐゴシック"/>
      <family val="3"/>
      <charset val="128"/>
      <scheme val="minor"/>
    </font>
    <font>
      <sz val="14"/>
      <name val="ＭＳ ゴシック"/>
      <family val="3"/>
      <charset val="128"/>
    </font>
    <font>
      <sz val="11"/>
      <color rgb="FFFFC000"/>
      <name val="ＭＳ Ｐ明朝"/>
      <family val="1"/>
      <charset val="128"/>
    </font>
    <font>
      <sz val="10"/>
      <color theme="1"/>
      <name val="ＭＳ Ｐ明朝"/>
      <family val="1"/>
      <charset val="128"/>
    </font>
    <font>
      <sz val="9"/>
      <color theme="1"/>
      <name val="ＭＳ Ｐ明朝"/>
      <family val="1"/>
      <charset val="128"/>
    </font>
    <font>
      <b/>
      <sz val="11"/>
      <name val="ＭＳ Ｐ明朝"/>
      <family val="1"/>
      <charset val="128"/>
    </font>
    <font>
      <b/>
      <sz val="16"/>
      <color theme="1"/>
      <name val="ＭＳ Ｐゴシック"/>
      <family val="3"/>
      <charset val="128"/>
    </font>
    <font>
      <b/>
      <sz val="11"/>
      <color theme="1"/>
      <name val="ＭＳ Ｐ明朝"/>
      <family val="1"/>
      <charset val="128"/>
    </font>
    <font>
      <sz val="11"/>
      <name val="ＭＳ ゴシック"/>
      <family val="3"/>
      <charset val="128"/>
    </font>
    <font>
      <sz val="11"/>
      <name val="Times New Roman"/>
      <family val="1"/>
    </font>
    <font>
      <vertAlign val="subscript"/>
      <sz val="11"/>
      <name val="Times New Roman"/>
      <family val="1"/>
    </font>
    <font>
      <vertAlign val="superscript"/>
      <sz val="11"/>
      <name val="Times New Roman"/>
      <family val="1"/>
    </font>
    <font>
      <sz val="10.5"/>
      <name val="ＭＳ 明朝"/>
      <family val="1"/>
      <charset val="128"/>
    </font>
    <font>
      <sz val="10.5"/>
      <name val="Times New Roman"/>
      <family val="1"/>
    </font>
    <font>
      <sz val="10.5"/>
      <name val="ＭＳ Ｐ明朝"/>
      <family val="1"/>
      <charset val="128"/>
    </font>
    <font>
      <sz val="12"/>
      <name val="ＭＳ ゴシック"/>
      <family val="3"/>
      <charset val="128"/>
    </font>
    <font>
      <sz val="12"/>
      <color indexed="8"/>
      <name val="ＭＳ Ｐ明朝"/>
      <family val="1"/>
      <charset val="128"/>
    </font>
    <font>
      <b/>
      <sz val="18"/>
      <name val="ＭＳ Ｐ明朝"/>
      <family val="1"/>
      <charset val="128"/>
    </font>
    <font>
      <b/>
      <sz val="14"/>
      <name val="ＭＳ ゴシック"/>
      <family val="3"/>
      <charset val="128"/>
    </font>
    <font>
      <sz val="8"/>
      <name val="ＭＳ Ｐ明朝"/>
      <family val="1"/>
      <charset val="128"/>
    </font>
    <font>
      <sz val="10"/>
      <name val="ＭＳ Ｐ明朝"/>
      <family val="1"/>
      <charset val="128"/>
    </font>
    <font>
      <sz val="8"/>
      <name val="Times New Roman"/>
      <family val="1"/>
    </font>
    <font>
      <sz val="10"/>
      <name val="ＭＳ 明朝"/>
      <family val="1"/>
      <charset val="128"/>
    </font>
    <font>
      <sz val="11"/>
      <name val="ＭＳ Ｐゴシック"/>
      <family val="3"/>
      <charset val="128"/>
      <scheme val="minor"/>
    </font>
    <font>
      <vertAlign val="superscript"/>
      <sz val="11"/>
      <name val="ＭＳ Ｐ明朝"/>
      <family val="1"/>
      <charset val="128"/>
    </font>
    <font>
      <vertAlign val="subscript"/>
      <sz val="9"/>
      <name val="Times New Roman"/>
      <family val="1"/>
    </font>
    <font>
      <sz val="10"/>
      <name val="Times New Roman"/>
      <family val="1"/>
    </font>
    <font>
      <vertAlign val="superscript"/>
      <sz val="10"/>
      <name val="Times New Roman"/>
      <family val="1"/>
    </font>
    <font>
      <sz val="12"/>
      <name val="Times New Roman"/>
      <family val="1"/>
    </font>
    <font>
      <b/>
      <sz val="16"/>
      <color indexed="8"/>
      <name val="ＭＳ Ｐ明朝"/>
      <family val="1"/>
      <charset val="128"/>
    </font>
    <font>
      <sz val="12"/>
      <color indexed="8"/>
      <name val="ＭＳ ゴシック"/>
      <family val="3"/>
      <charset val="128"/>
    </font>
    <font>
      <sz val="14"/>
      <color indexed="8"/>
      <name val="ＭＳ Ｐ明朝"/>
      <family val="1"/>
      <charset val="128"/>
    </font>
  </fonts>
  <fills count="30">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0" tint="-0.249977111117893"/>
        <bgColor indexed="64"/>
      </patternFill>
    </fill>
  </fills>
  <borders count="17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medium">
        <color indexed="23"/>
      </top>
      <bottom style="thin">
        <color indexed="23"/>
      </bottom>
      <diagonal/>
    </border>
    <border>
      <left/>
      <right/>
      <top style="thin">
        <color indexed="23"/>
      </top>
      <bottom style="medium">
        <color indexed="23"/>
      </bottom>
      <diagonal/>
    </border>
    <border>
      <left/>
      <right style="medium">
        <color indexed="23"/>
      </right>
      <top style="thin">
        <color indexed="23"/>
      </top>
      <bottom style="medium">
        <color indexed="23"/>
      </bottom>
      <diagonal/>
    </border>
    <border>
      <left/>
      <right style="thin">
        <color indexed="23"/>
      </right>
      <top style="thin">
        <color indexed="23"/>
      </top>
      <bottom style="medium">
        <color indexed="23"/>
      </bottom>
      <diagonal/>
    </border>
    <border>
      <left/>
      <right style="thin">
        <color indexed="23"/>
      </right>
      <top style="medium">
        <color indexed="23"/>
      </top>
      <bottom/>
      <diagonal/>
    </border>
    <border>
      <left/>
      <right style="medium">
        <color indexed="23"/>
      </right>
      <top style="medium">
        <color indexed="23"/>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23"/>
      </left>
      <right style="thin">
        <color indexed="23"/>
      </right>
      <top style="thin">
        <color indexed="23"/>
      </top>
      <bottom style="medium">
        <color indexed="23"/>
      </bottom>
      <diagonal/>
    </border>
    <border>
      <left style="thin">
        <color indexed="23"/>
      </left>
      <right style="thin">
        <color indexed="23"/>
      </right>
      <top style="thin">
        <color indexed="23"/>
      </top>
      <bottom style="medium">
        <color indexed="23"/>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thin">
        <color indexed="23"/>
      </top>
      <bottom/>
      <diagonal/>
    </border>
    <border>
      <left/>
      <right style="thin">
        <color indexed="23"/>
      </right>
      <top style="thin">
        <color indexed="23"/>
      </top>
      <bottom/>
      <diagonal/>
    </border>
    <border>
      <left/>
      <right/>
      <top/>
      <bottom style="thin">
        <color indexed="23"/>
      </bottom>
      <diagonal/>
    </border>
    <border>
      <left/>
      <right style="thin">
        <color indexed="23"/>
      </right>
      <top/>
      <bottom style="thin">
        <color indexed="23"/>
      </bottom>
      <diagonal/>
    </border>
    <border>
      <left style="medium">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style="thin">
        <color indexed="23"/>
      </top>
      <bottom style="medium">
        <color indexed="23"/>
      </bottom>
      <diagonal/>
    </border>
    <border>
      <left style="thin">
        <color indexed="23"/>
      </left>
      <right style="thin">
        <color indexed="23"/>
      </right>
      <top/>
      <bottom style="medium">
        <color indexed="23"/>
      </bottom>
      <diagonal/>
    </border>
    <border>
      <left style="thin">
        <color indexed="23"/>
      </left>
      <right style="thin">
        <color indexed="23"/>
      </right>
      <top style="medium">
        <color indexed="23"/>
      </top>
      <bottom style="thin">
        <color indexed="23"/>
      </bottom>
      <diagonal/>
    </border>
    <border>
      <left style="thin">
        <color indexed="23"/>
      </left>
      <right style="medium">
        <color indexed="23"/>
      </right>
      <top style="medium">
        <color indexed="23"/>
      </top>
      <bottom style="thin">
        <color indexed="23"/>
      </bottom>
      <diagonal/>
    </border>
    <border>
      <left/>
      <right/>
      <top style="medium">
        <color indexed="23"/>
      </top>
      <bottom/>
      <diagonal/>
    </border>
    <border>
      <left style="thin">
        <color indexed="23"/>
      </left>
      <right style="thin">
        <color indexed="23"/>
      </right>
      <top style="medium">
        <color indexed="23"/>
      </top>
      <bottom/>
      <diagonal/>
    </border>
    <border>
      <left style="thin">
        <color indexed="23"/>
      </left>
      <right/>
      <top style="medium">
        <color indexed="23"/>
      </top>
      <bottom style="thin">
        <color indexed="23"/>
      </bottom>
      <diagonal/>
    </border>
    <border>
      <left style="medium">
        <color indexed="23"/>
      </left>
      <right style="thin">
        <color indexed="23"/>
      </right>
      <top style="medium">
        <color indexed="23"/>
      </top>
      <bottom style="thin">
        <color indexed="23"/>
      </bottom>
      <diagonal/>
    </border>
    <border>
      <left style="thin">
        <color indexed="23"/>
      </left>
      <right/>
      <top style="medium">
        <color indexed="23"/>
      </top>
      <bottom/>
      <diagonal/>
    </border>
    <border>
      <left style="medium">
        <color indexed="23"/>
      </left>
      <right/>
      <top style="thin">
        <color indexed="23"/>
      </top>
      <bottom style="medium">
        <color indexed="23"/>
      </bottom>
      <diagonal/>
    </border>
    <border>
      <left/>
      <right style="thin">
        <color indexed="23"/>
      </right>
      <top style="medium">
        <color indexed="23"/>
      </top>
      <bottom style="thin">
        <color indexed="23"/>
      </bottom>
      <diagonal/>
    </border>
    <border>
      <left/>
      <right style="medium">
        <color indexed="23"/>
      </right>
      <top style="medium">
        <color indexed="23"/>
      </top>
      <bottom style="thin">
        <color indexed="23"/>
      </bottom>
      <diagonal/>
    </border>
    <border>
      <left/>
      <right/>
      <top style="thin">
        <color theme="0" tint="-0.499984740745262"/>
      </top>
      <bottom style="double">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double">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medium">
        <color theme="0" tint="-0.499984740745262"/>
      </left>
      <right style="thin">
        <color theme="0" tint="-0.499984740745262"/>
      </right>
      <top/>
      <bottom/>
      <diagonal/>
    </border>
    <border>
      <left style="thin">
        <color theme="0" tint="-0.499984740745262"/>
      </left>
      <right style="thin">
        <color theme="0" tint="-0.499984740745262"/>
      </right>
      <top/>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double">
        <color theme="0" tint="-0.499984740745262"/>
      </left>
      <right style="double">
        <color theme="0" tint="-0.499984740745262"/>
      </right>
      <top/>
      <bottom style="thin">
        <color theme="0" tint="-0.499984740745262"/>
      </bottom>
      <diagonal/>
    </border>
    <border>
      <left style="double">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style="double">
        <color theme="0" tint="-0.499984740745262"/>
      </top>
      <bottom style="medium">
        <color theme="0" tint="-0.499984740745262"/>
      </bottom>
      <diagonal/>
    </border>
    <border>
      <left/>
      <right/>
      <top style="double">
        <color theme="0" tint="-0.499984740745262"/>
      </top>
      <bottom style="medium">
        <color theme="0" tint="-0.499984740745262"/>
      </bottom>
      <diagonal/>
    </border>
    <border>
      <left/>
      <right style="medium">
        <color theme="0" tint="-0.499984740745262"/>
      </right>
      <top style="double">
        <color theme="0" tint="-0.499984740745262"/>
      </top>
      <bottom style="medium">
        <color theme="0" tint="-0.499984740745262"/>
      </bottom>
      <diagonal/>
    </border>
    <border>
      <left/>
      <right style="thin">
        <color theme="0" tint="-0.499984740745262"/>
      </right>
      <top style="thin">
        <color theme="0" tint="-0.499984740745262"/>
      </top>
      <bottom style="double">
        <color theme="0" tint="-0.499984740745262"/>
      </bottom>
      <diagonal/>
    </border>
    <border>
      <left style="double">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top style="thin">
        <color theme="0" tint="-0.499984740745262"/>
      </top>
      <bottom style="double">
        <color theme="0" tint="-0.499984740745262"/>
      </bottom>
      <diagonal/>
    </border>
    <border>
      <left style="thin">
        <color theme="0" tint="-0.499984740745262"/>
      </left>
      <right style="medium">
        <color theme="0" tint="-0.499984740745262"/>
      </right>
      <top style="thin">
        <color theme="0" tint="-0.499984740745262"/>
      </top>
      <bottom style="double">
        <color theme="0" tint="-0.499984740745262"/>
      </bottom>
      <diagonal/>
    </border>
    <border>
      <left/>
      <right style="thin">
        <color theme="0" tint="-0.499984740745262"/>
      </right>
      <top style="double">
        <color theme="0" tint="-0.499984740745262"/>
      </top>
      <bottom style="medium">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thin">
        <color theme="0" tint="-0.499984740745262"/>
      </right>
      <top style="double">
        <color theme="0" tint="-0.499984740745262"/>
      </top>
      <bottom/>
      <diagonal/>
    </border>
    <border>
      <left style="double">
        <color theme="0" tint="-0.499984740745262"/>
      </left>
      <right/>
      <top style="double">
        <color theme="0" tint="-0.499984740745262"/>
      </top>
      <bottom style="medium">
        <color theme="0" tint="-0.499984740745262"/>
      </bottom>
      <diagonal/>
    </border>
    <border>
      <left style="medium">
        <color theme="0" tint="-0.499984740745262"/>
      </left>
      <right/>
      <top style="double">
        <color theme="0" tint="-0.499984740745262"/>
      </top>
      <bottom/>
      <diagonal/>
    </border>
    <border>
      <left/>
      <right style="double">
        <color theme="0" tint="-0.499984740745262"/>
      </right>
      <top style="double">
        <color theme="0" tint="-0.499984740745262"/>
      </top>
      <bottom/>
      <diagonal/>
    </border>
    <border>
      <left style="medium">
        <color theme="0" tint="-0.499984740745262"/>
      </left>
      <right/>
      <top/>
      <bottom/>
      <diagonal/>
    </border>
    <border>
      <left/>
      <right style="double">
        <color theme="0" tint="-0.499984740745262"/>
      </right>
      <top/>
      <bottom/>
      <diagonal/>
    </border>
    <border>
      <left style="medium">
        <color theme="0" tint="-0.499984740745262"/>
      </left>
      <right/>
      <top/>
      <bottom style="medium">
        <color theme="0" tint="-0.499984740745262"/>
      </bottom>
      <diagonal/>
    </border>
    <border>
      <left/>
      <right style="double">
        <color theme="0" tint="-0.499984740745262"/>
      </right>
      <top/>
      <bottom style="medium">
        <color theme="0" tint="-0.499984740745262"/>
      </bottom>
      <diagonal/>
    </border>
    <border>
      <left style="thin">
        <color theme="0" tint="-0.499984740745262"/>
      </left>
      <right style="thin">
        <color theme="0" tint="-0.499984740745262"/>
      </right>
      <top style="double">
        <color theme="0" tint="-0.499984740745262"/>
      </top>
      <bottom style="medium">
        <color theme="0" tint="-0.499984740745262"/>
      </bottom>
      <diagonal/>
    </border>
    <border>
      <left/>
      <right/>
      <top style="double">
        <color theme="0" tint="-0.499984740745262"/>
      </top>
      <bottom style="thin">
        <color theme="0" tint="-0.499984740745262"/>
      </bottom>
      <diagonal/>
    </border>
    <border>
      <left/>
      <right style="thin">
        <color theme="0" tint="-0.499984740745262"/>
      </right>
      <top style="double">
        <color theme="0" tint="-0.499984740745262"/>
      </top>
      <bottom style="thin">
        <color theme="0" tint="-0.499984740745262"/>
      </bottom>
      <diagonal/>
    </border>
    <border>
      <left style="thin">
        <color theme="0" tint="-0.499984740745262"/>
      </left>
      <right/>
      <top style="double">
        <color theme="0" tint="-0.499984740745262"/>
      </top>
      <bottom style="thin">
        <color theme="0" tint="-0.499984740745262"/>
      </bottom>
      <diagonal/>
    </border>
    <border>
      <left style="thin">
        <color theme="0" tint="-0.499984740745262"/>
      </left>
      <right/>
      <top style="double">
        <color theme="0" tint="-0.499984740745262"/>
      </top>
      <bottom/>
      <diagonal/>
    </border>
    <border>
      <left/>
      <right style="medium">
        <color theme="0" tint="-0.499984740745262"/>
      </right>
      <top style="double">
        <color theme="0" tint="-0.499984740745262"/>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medium">
        <color theme="0" tint="-0.499984740745262"/>
      </right>
      <top style="thin">
        <color theme="0" tint="-0.499984740745262"/>
      </top>
      <bottom/>
      <diagonal/>
    </border>
    <border>
      <left/>
      <right style="thin">
        <color theme="0" tint="-0.499984740745262"/>
      </right>
      <top style="thin">
        <color theme="0" tint="-0.499984740745262"/>
      </top>
      <bottom/>
      <diagonal/>
    </border>
    <border>
      <left style="double">
        <color theme="0" tint="-0.499984740745262"/>
      </left>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top style="thin">
        <color theme="0" tint="-0.499984740745262"/>
      </top>
      <bottom/>
      <diagonal/>
    </border>
    <border>
      <left style="thin">
        <color theme="0" tint="-0.499984740745262"/>
      </left>
      <right style="thin">
        <color theme="0" tint="-0.499984740745262"/>
      </right>
      <top/>
      <bottom style="double">
        <color theme="0" tint="-0.499984740745262"/>
      </bottom>
      <diagonal/>
    </border>
    <border>
      <left style="thin">
        <color theme="0" tint="-0.499984740745262"/>
      </left>
      <right/>
      <top/>
      <bottom style="double">
        <color theme="0" tint="-0.499984740745262"/>
      </bottom>
      <diagonal/>
    </border>
    <border>
      <left style="thin">
        <color theme="0" tint="-0.499984740745262"/>
      </left>
      <right style="medium">
        <color theme="0" tint="-0.499984740745262"/>
      </right>
      <top/>
      <bottom style="double">
        <color theme="0" tint="-0.499984740745262"/>
      </bottom>
      <diagonal/>
    </border>
    <border>
      <left style="medium">
        <color theme="0" tint="-0.499984740745262"/>
      </left>
      <right/>
      <top/>
      <bottom style="double">
        <color theme="0" tint="-0.499984740745262"/>
      </bottom>
      <diagonal/>
    </border>
    <border>
      <left style="medium">
        <color theme="0" tint="-0.499984740745262"/>
      </left>
      <right style="double">
        <color theme="0" tint="-0.499984740745262"/>
      </right>
      <top style="medium">
        <color theme="0" tint="-0.499984740745262"/>
      </top>
      <bottom style="thin">
        <color theme="0" tint="-0.499984740745262"/>
      </bottom>
      <diagonal/>
    </border>
    <border>
      <left style="double">
        <color theme="0" tint="-0.499984740745262"/>
      </left>
      <right style="double">
        <color theme="0" tint="-0.499984740745262"/>
      </right>
      <top style="medium">
        <color theme="0" tint="-0.499984740745262"/>
      </top>
      <bottom style="thin">
        <color theme="0" tint="-0.499984740745262"/>
      </bottom>
      <diagonal/>
    </border>
    <border>
      <left style="medium">
        <color theme="0" tint="-0.499984740745262"/>
      </left>
      <right style="double">
        <color theme="0" tint="-0.499984740745262"/>
      </right>
      <top style="thin">
        <color theme="0" tint="-0.499984740745262"/>
      </top>
      <bottom style="thin">
        <color theme="0" tint="-0.499984740745262"/>
      </bottom>
      <diagonal/>
    </border>
    <border>
      <left style="medium">
        <color theme="0" tint="-0.499984740745262"/>
      </left>
      <right style="double">
        <color theme="0" tint="-0.499984740745262"/>
      </right>
      <top style="thin">
        <color theme="0" tint="-0.499984740745262"/>
      </top>
      <bottom/>
      <diagonal/>
    </border>
    <border>
      <left style="double">
        <color theme="0" tint="-0.499984740745262"/>
      </left>
      <right style="double">
        <color theme="0" tint="-0.499984740745262"/>
      </right>
      <top style="thin">
        <color theme="0" tint="-0.499984740745262"/>
      </top>
      <bottom/>
      <diagonal/>
    </border>
    <border>
      <left style="medium">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style="double">
        <color theme="0" tint="-0.499984740745262"/>
      </right>
      <top/>
      <bottom style="double">
        <color theme="0" tint="-0.499984740745262"/>
      </bottom>
      <diagonal/>
    </border>
    <border>
      <left style="double">
        <color theme="0" tint="-0.499984740745262"/>
      </left>
      <right style="thin">
        <color theme="0" tint="-0.499984740745262"/>
      </right>
      <top/>
      <bottom style="double">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double">
        <color theme="0" tint="-0.499984740745262"/>
      </right>
      <top style="thin">
        <color theme="0" tint="-0.499984740745262"/>
      </top>
      <bottom style="medium">
        <color theme="0" tint="-0.499984740745262"/>
      </bottom>
      <diagonal/>
    </border>
    <border>
      <left style="double">
        <color theme="0" tint="-0.499984740745262"/>
      </left>
      <right style="double">
        <color theme="0" tint="-0.499984740745262"/>
      </right>
      <top style="thin">
        <color theme="0" tint="-0.499984740745262"/>
      </top>
      <bottom style="medium">
        <color theme="0" tint="-0.499984740745262"/>
      </bottom>
      <diagonal/>
    </border>
    <border>
      <left style="double">
        <color theme="0" tint="-0.499984740745262"/>
      </left>
      <right style="thin">
        <color theme="0" tint="-0.499984740745262"/>
      </right>
      <top style="medium">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indexed="23"/>
      </left>
      <right style="medium">
        <color indexed="23"/>
      </right>
      <top style="thin">
        <color indexed="23"/>
      </top>
      <bottom style="thin">
        <color indexed="23"/>
      </bottom>
      <diagonal/>
    </border>
    <border>
      <left style="thin">
        <color indexed="23"/>
      </left>
      <right style="medium">
        <color indexed="23"/>
      </right>
      <top style="thin">
        <color indexed="23"/>
      </top>
      <bottom style="medium">
        <color indexed="23"/>
      </bottom>
      <diagonal/>
    </border>
    <border>
      <left style="thin">
        <color indexed="23"/>
      </left>
      <right style="medium">
        <color indexed="23"/>
      </right>
      <top style="medium">
        <color indexed="23"/>
      </top>
      <bottom/>
      <diagonal/>
    </border>
    <border>
      <left style="thin">
        <color indexed="23"/>
      </left>
      <right style="medium">
        <color indexed="23"/>
      </right>
      <top/>
      <bottom style="medium">
        <color indexed="23"/>
      </bottom>
      <diagonal/>
    </border>
    <border>
      <left style="medium">
        <color indexed="23"/>
      </left>
      <right style="medium">
        <color indexed="23"/>
      </right>
      <top style="thin">
        <color indexed="23"/>
      </top>
      <bottom style="dotted">
        <color indexed="23"/>
      </bottom>
      <diagonal/>
    </border>
    <border>
      <left style="medium">
        <color indexed="23"/>
      </left>
      <right style="thin">
        <color indexed="23"/>
      </right>
      <top style="thin">
        <color indexed="23"/>
      </top>
      <bottom style="dotted">
        <color indexed="23"/>
      </bottom>
      <diagonal/>
    </border>
    <border>
      <left style="thin">
        <color indexed="23"/>
      </left>
      <right style="thin">
        <color indexed="23"/>
      </right>
      <top style="thin">
        <color indexed="23"/>
      </top>
      <bottom style="dotted">
        <color indexed="23"/>
      </bottom>
      <diagonal/>
    </border>
    <border>
      <left style="thin">
        <color indexed="23"/>
      </left>
      <right style="medium">
        <color indexed="23"/>
      </right>
      <top style="thin">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thin">
        <color indexed="23"/>
      </right>
      <top style="dotted">
        <color indexed="23"/>
      </top>
      <bottom style="medium">
        <color indexed="23"/>
      </bottom>
      <diagonal/>
    </border>
    <border>
      <left style="thin">
        <color indexed="23"/>
      </left>
      <right style="thin">
        <color indexed="23"/>
      </right>
      <top style="dotted">
        <color indexed="23"/>
      </top>
      <bottom style="medium">
        <color indexed="23"/>
      </bottom>
      <diagonal/>
    </border>
    <border>
      <left style="thin">
        <color indexed="23"/>
      </left>
      <right style="medium">
        <color indexed="23"/>
      </right>
      <top style="dotted">
        <color indexed="23"/>
      </top>
      <bottom style="medium">
        <color indexed="23"/>
      </bottom>
      <diagonal/>
    </border>
    <border>
      <left style="thin">
        <color theme="0" tint="-0.499984740745262"/>
      </left>
      <right/>
      <top/>
      <bottom style="thin">
        <color indexed="23"/>
      </bottom>
      <diagonal/>
    </border>
    <border>
      <left style="thin">
        <color theme="0" tint="-0.499984740745262"/>
      </left>
      <right/>
      <top style="thin">
        <color indexed="23"/>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theme="0" tint="-0.499984740745262"/>
      </left>
      <right/>
      <top/>
      <bottom style="medium">
        <color theme="0" tint="-0.499984740745262"/>
      </bottom>
      <diagonal/>
    </border>
    <border>
      <left/>
      <right/>
      <top/>
      <bottom style="medium">
        <color theme="0" tint="-0.499984740745262"/>
      </bottom>
      <diagonal/>
    </border>
    <border diagonalUp="1">
      <left style="thin">
        <color theme="0" tint="-0.499984740745262"/>
      </left>
      <right style="medium">
        <color theme="0" tint="-0.499984740745262"/>
      </right>
      <top style="medium">
        <color theme="0" tint="-0.499984740745262"/>
      </top>
      <bottom style="thin">
        <color theme="0" tint="-0.499984740745262"/>
      </bottom>
      <diagonal style="thin">
        <color theme="0" tint="-0.499984740745262"/>
      </diagonal>
    </border>
    <border diagonalUp="1">
      <left style="thin">
        <color theme="0" tint="-0.499984740745262"/>
      </left>
      <right style="thin">
        <color theme="0" tint="-0.499984740745262"/>
      </right>
      <top style="medium">
        <color theme="0" tint="-0.499984740745262"/>
      </top>
      <bottom style="thin">
        <color theme="0" tint="-0.499984740745262"/>
      </bottom>
      <diagonal style="thin">
        <color theme="0" tint="-0.499984740745262"/>
      </diagonal>
    </border>
    <border>
      <left/>
      <right/>
      <top style="double">
        <color auto="1"/>
      </top>
      <bottom/>
      <diagonal/>
    </border>
    <border>
      <left style="thin">
        <color theme="0" tint="-0.499984740745262"/>
      </left>
      <right style="medium">
        <color theme="0" tint="-0.499984740745262"/>
      </right>
      <top/>
      <bottom style="medium">
        <color theme="0" tint="-0.499984740745262"/>
      </bottom>
      <diagonal/>
    </border>
    <border>
      <left style="medium">
        <color indexed="23"/>
      </left>
      <right style="thin">
        <color indexed="23"/>
      </right>
      <top style="thin">
        <color indexed="23"/>
      </top>
      <bottom/>
      <diagonal/>
    </border>
    <border>
      <left style="thin">
        <color indexed="23"/>
      </left>
      <right style="thin">
        <color indexed="23"/>
      </right>
      <top style="thin">
        <color indexed="23"/>
      </top>
      <bottom/>
      <diagonal/>
    </border>
    <border>
      <left/>
      <right/>
      <top/>
      <bottom style="double">
        <color auto="1"/>
      </bottom>
      <diagonal/>
    </border>
  </borders>
  <cellStyleXfs count="171">
    <xf numFmtId="0" fontId="0" fillId="0" borderId="0">
      <alignment vertical="center"/>
    </xf>
    <xf numFmtId="9" fontId="30" fillId="2" borderId="0"/>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9" borderId="0" applyNumberFormat="0" applyBorder="0" applyAlignment="0" applyProtection="0">
      <alignment vertical="center"/>
    </xf>
    <xf numFmtId="0" fontId="1" fillId="12" borderId="0" applyNumberFormat="0" applyBorder="0" applyAlignment="0" applyProtection="0">
      <alignment vertical="center"/>
    </xf>
    <xf numFmtId="0" fontId="13" fillId="13"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180" fontId="31" fillId="0" borderId="0" applyFont="0" applyFill="0" applyBorder="0" applyAlignment="0" applyProtection="0">
      <alignment horizontal="right"/>
    </xf>
    <xf numFmtId="181" fontId="32" fillId="0" borderId="0" applyFill="0" applyBorder="0" applyAlignment="0"/>
    <xf numFmtId="182" fontId="3" fillId="0" borderId="0" applyFill="0" applyBorder="0" applyAlignment="0"/>
    <xf numFmtId="183" fontId="3" fillId="0" borderId="0" applyFill="0" applyBorder="0" applyAlignment="0"/>
    <xf numFmtId="184" fontId="3" fillId="0" borderId="0" applyFill="0" applyBorder="0" applyAlignment="0"/>
    <xf numFmtId="185" fontId="3" fillId="0" borderId="0" applyFill="0" applyBorder="0" applyAlignment="0"/>
    <xf numFmtId="186" fontId="3" fillId="0" borderId="0" applyFill="0" applyBorder="0" applyAlignment="0"/>
    <xf numFmtId="187" fontId="3" fillId="0" borderId="0" applyFill="0" applyBorder="0" applyAlignment="0"/>
    <xf numFmtId="182" fontId="3" fillId="0" borderId="0" applyFill="0" applyBorder="0" applyAlignment="0"/>
    <xf numFmtId="188" fontId="33" fillId="0" borderId="0"/>
    <xf numFmtId="188" fontId="34" fillId="0" borderId="0"/>
    <xf numFmtId="188" fontId="34" fillId="0" borderId="0"/>
    <xf numFmtId="188" fontId="34" fillId="0" borderId="0"/>
    <xf numFmtId="188" fontId="34" fillId="0" borderId="0"/>
    <xf numFmtId="188" fontId="34" fillId="0" borderId="0"/>
    <xf numFmtId="188" fontId="34" fillId="0" borderId="0"/>
    <xf numFmtId="188" fontId="34" fillId="0" borderId="0"/>
    <xf numFmtId="0" fontId="30" fillId="0" borderId="0" applyFont="0" applyFill="0" applyBorder="0" applyAlignment="0" applyProtection="0"/>
    <xf numFmtId="186" fontId="3" fillId="0" borderId="0" applyFont="0" applyFill="0" applyBorder="0" applyAlignment="0" applyProtection="0"/>
    <xf numFmtId="189" fontId="31" fillId="0" borderId="0" applyFont="0" applyFill="0" applyBorder="0" applyAlignment="0" applyProtection="0"/>
    <xf numFmtId="0" fontId="30" fillId="0" borderId="0" applyFont="0" applyFill="0" applyBorder="0" applyAlignment="0" applyProtection="0"/>
    <xf numFmtId="182" fontId="3" fillId="0" borderId="0" applyFont="0" applyFill="0" applyBorder="0" applyAlignment="0" applyProtection="0"/>
    <xf numFmtId="187" fontId="3" fillId="0" borderId="0" applyFont="0" applyFill="0" applyBorder="0" applyAlignment="0" applyProtection="0"/>
    <xf numFmtId="14" fontId="35" fillId="0" borderId="0" applyFill="0" applyBorder="0" applyAlignment="0"/>
    <xf numFmtId="186" fontId="3" fillId="0" borderId="0" applyFill="0" applyBorder="0" applyAlignment="0"/>
    <xf numFmtId="182" fontId="3" fillId="0" borderId="0" applyFill="0" applyBorder="0" applyAlignment="0"/>
    <xf numFmtId="186" fontId="3" fillId="0" borderId="0" applyFill="0" applyBorder="0" applyAlignment="0"/>
    <xf numFmtId="187" fontId="3" fillId="0" borderId="0" applyFill="0" applyBorder="0" applyAlignment="0"/>
    <xf numFmtId="182" fontId="3" fillId="0" borderId="0" applyFill="0" applyBorder="0" applyAlignment="0"/>
    <xf numFmtId="0" fontId="36" fillId="0" borderId="0">
      <alignment horizontal="left"/>
    </xf>
    <xf numFmtId="0" fontId="37" fillId="0" borderId="0" applyNumberFormat="0" applyFill="0" applyBorder="0" applyAlignment="0" applyProtection="0"/>
    <xf numFmtId="38" fontId="38" fillId="17" borderId="0" applyNumberFormat="0" applyBorder="0" applyAlignment="0" applyProtection="0"/>
    <xf numFmtId="190" fontId="39" fillId="0" borderId="0" applyNumberFormat="0" applyFill="0" applyBorder="0" applyProtection="0">
      <alignment horizontal="right"/>
    </xf>
    <xf numFmtId="0" fontId="40" fillId="0" borderId="1" applyNumberFormat="0" applyAlignment="0" applyProtection="0">
      <alignment horizontal="left" vertical="center"/>
    </xf>
    <xf numFmtId="0" fontId="40" fillId="0" borderId="2">
      <alignment horizontal="left" vertical="center"/>
    </xf>
    <xf numFmtId="0" fontId="41" fillId="0" borderId="0" applyNumberFormat="0" applyFill="0" applyBorder="0" applyAlignment="0" applyProtection="0">
      <alignment vertical="top"/>
      <protection locked="0"/>
    </xf>
    <xf numFmtId="10" fontId="38" fillId="18" borderId="3" applyNumberFormat="0" applyBorder="0" applyAlignment="0" applyProtection="0"/>
    <xf numFmtId="186" fontId="3" fillId="0" borderId="0" applyFill="0" applyBorder="0" applyAlignment="0"/>
    <xf numFmtId="182" fontId="3" fillId="0" borderId="0" applyFill="0" applyBorder="0" applyAlignment="0"/>
    <xf numFmtId="186" fontId="3" fillId="0" borderId="0" applyFill="0" applyBorder="0" applyAlignment="0"/>
    <xf numFmtId="187" fontId="3" fillId="0" borderId="0" applyFill="0" applyBorder="0" applyAlignment="0"/>
    <xf numFmtId="182" fontId="3" fillId="0" borderId="0" applyFill="0" applyBorder="0" applyAlignment="0"/>
    <xf numFmtId="191" fontId="32" fillId="0" borderId="0"/>
    <xf numFmtId="0" fontId="30" fillId="0" borderId="0"/>
    <xf numFmtId="192" fontId="3" fillId="0" borderId="0" applyFont="0" applyFill="0" applyBorder="0" applyAlignment="0" applyProtection="0"/>
    <xf numFmtId="186" fontId="3" fillId="0" borderId="0" applyFont="0" applyFill="0" applyBorder="0" applyAlignment="0" applyProtection="0"/>
    <xf numFmtId="193" fontId="30" fillId="0" borderId="0" applyFont="0" applyFill="0" applyBorder="0" applyAlignment="0" applyProtection="0"/>
    <xf numFmtId="185" fontId="3" fillId="0" borderId="0" applyFont="0" applyFill="0" applyBorder="0" applyAlignment="0" applyProtection="0"/>
    <xf numFmtId="189" fontId="31" fillId="0" borderId="0" applyFont="0" applyFill="0" applyBorder="0" applyAlignment="0" applyProtection="0"/>
    <xf numFmtId="10" fontId="30" fillId="0" borderId="0" applyFont="0" applyFill="0" applyBorder="0" applyAlignment="0" applyProtection="0"/>
    <xf numFmtId="194" fontId="3" fillId="0" borderId="0" applyFont="0" applyFill="0" applyBorder="0" applyAlignment="0" applyProtection="0"/>
    <xf numFmtId="186" fontId="3" fillId="0" borderId="0" applyFill="0" applyBorder="0" applyAlignment="0"/>
    <xf numFmtId="182" fontId="3" fillId="0" borderId="0" applyFill="0" applyBorder="0" applyAlignment="0"/>
    <xf numFmtId="186" fontId="3" fillId="0" borderId="0" applyFill="0" applyBorder="0" applyAlignment="0"/>
    <xf numFmtId="187" fontId="3" fillId="0" borderId="0" applyFill="0" applyBorder="0" applyAlignment="0"/>
    <xf numFmtId="182" fontId="3" fillId="0" borderId="0" applyFill="0" applyBorder="0" applyAlignment="0"/>
    <xf numFmtId="4" fontId="36" fillId="0" borderId="0">
      <alignment horizontal="right"/>
    </xf>
    <xf numFmtId="0" fontId="42" fillId="0" borderId="0" applyNumberFormat="0" applyFont="0" applyFill="0" applyBorder="0" applyAlignment="0" applyProtection="0">
      <alignment horizontal="left"/>
    </xf>
    <xf numFmtId="15" fontId="42" fillId="0" borderId="0" applyFont="0" applyFill="0" applyBorder="0" applyAlignment="0" applyProtection="0"/>
    <xf numFmtId="4" fontId="42" fillId="0" borderId="0" applyFont="0" applyFill="0" applyBorder="0" applyAlignment="0" applyProtection="0"/>
    <xf numFmtId="0" fontId="43" fillId="0" borderId="4">
      <alignment horizontal="center"/>
    </xf>
    <xf numFmtId="3" fontId="42" fillId="0" borderId="0" applyFont="0" applyFill="0" applyBorder="0" applyAlignment="0" applyProtection="0"/>
    <xf numFmtId="0" fontId="42" fillId="19" borderId="0" applyNumberFormat="0" applyFont="0" applyBorder="0" applyAlignment="0" applyProtection="0"/>
    <xf numFmtId="4" fontId="44" fillId="0" borderId="0">
      <alignment horizontal="right"/>
    </xf>
    <xf numFmtId="0" fontId="45" fillId="0" borderId="0">
      <alignment horizontal="left"/>
    </xf>
    <xf numFmtId="49" fontId="35" fillId="0" borderId="0" applyFill="0" applyBorder="0" applyAlignment="0"/>
    <xf numFmtId="194" fontId="3" fillId="0" borderId="0" applyFill="0" applyBorder="0" applyAlignment="0"/>
    <xf numFmtId="180" fontId="3" fillId="0" borderId="0" applyFill="0" applyBorder="0" applyAlignment="0"/>
    <xf numFmtId="0" fontId="46" fillId="0" borderId="0">
      <alignment horizontal="center"/>
    </xf>
    <xf numFmtId="195" fontId="3" fillId="0" borderId="0" applyFont="0" applyFill="0" applyBorder="0" applyAlignment="0" applyProtection="0"/>
    <xf numFmtId="196" fontId="3" fillId="0" borderId="0" applyFont="0" applyFill="0" applyBorder="0" applyAlignment="0" applyProtection="0"/>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23" borderId="0" applyNumberFormat="0" applyBorder="0" applyAlignment="0" applyProtection="0">
      <alignment vertical="center"/>
    </xf>
    <xf numFmtId="0" fontId="14" fillId="0" borderId="0" applyNumberFormat="0" applyFill="0" applyBorder="0" applyAlignment="0" applyProtection="0">
      <alignment vertical="center"/>
    </xf>
    <xf numFmtId="0" fontId="15" fillId="24" borderId="5" applyNumberFormat="0" applyAlignment="0" applyProtection="0">
      <alignment vertical="center"/>
    </xf>
    <xf numFmtId="0" fontId="47" fillId="0" borderId="0">
      <alignment vertical="top" wrapText="1"/>
    </xf>
    <xf numFmtId="0" fontId="16" fillId="25" borderId="0" applyNumberFormat="0" applyBorder="0" applyAlignment="0" applyProtection="0">
      <alignment vertical="center"/>
    </xf>
    <xf numFmtId="180" fontId="30" fillId="0" borderId="0" applyFont="0" applyFill="0" applyBorder="0" applyAlignment="0" applyProtection="0"/>
    <xf numFmtId="194" fontId="48" fillId="0" borderId="0" applyFont="0" applyFill="0" applyBorder="0" applyAlignment="0" applyProtection="0"/>
    <xf numFmtId="9" fontId="3" fillId="0" borderId="0" applyFont="0" applyFill="0" applyBorder="0" applyAlignment="0" applyProtection="0"/>
    <xf numFmtId="9" fontId="55" fillId="0" borderId="0" applyFont="0" applyFill="0" applyBorder="0" applyAlignment="0" applyProtection="0">
      <alignment vertical="center"/>
    </xf>
    <xf numFmtId="9" fontId="3" fillId="0" borderId="0" applyFont="0" applyFill="0" applyBorder="0" applyAlignment="0" applyProtection="0">
      <alignment vertical="center"/>
    </xf>
    <xf numFmtId="9" fontId="55" fillId="0" borderId="0" applyFont="0" applyFill="0" applyBorder="0" applyAlignment="0" applyProtection="0">
      <alignment vertical="center"/>
    </xf>
    <xf numFmtId="0" fontId="48" fillId="0" borderId="0"/>
    <xf numFmtId="0" fontId="49" fillId="26" borderId="6" applyNumberFormat="0" applyFont="0" applyAlignment="0" applyProtection="0">
      <alignment vertical="center"/>
    </xf>
    <xf numFmtId="41" fontId="30" fillId="0" borderId="0" applyFont="0" applyFill="0" applyBorder="0" applyAlignment="0" applyProtection="0"/>
    <xf numFmtId="4" fontId="48" fillId="0" borderId="0" applyFont="0" applyFill="0" applyBorder="0" applyAlignment="0" applyProtection="0"/>
    <xf numFmtId="0" fontId="17" fillId="0" borderId="7" applyNumberFormat="0" applyFill="0" applyAlignment="0" applyProtection="0">
      <alignment vertical="center"/>
    </xf>
    <xf numFmtId="0" fontId="18" fillId="4" borderId="0" applyNumberFormat="0" applyBorder="0" applyAlignment="0" applyProtection="0">
      <alignment vertical="center"/>
    </xf>
    <xf numFmtId="0" fontId="19" fillId="27" borderId="8" applyNumberFormat="0" applyAlignment="0" applyProtection="0">
      <alignment vertical="center"/>
    </xf>
    <xf numFmtId="0" fontId="20" fillId="0" borderId="0" applyNumberFormat="0" applyFill="0" applyBorder="0" applyAlignment="0" applyProtection="0">
      <alignment vertical="center"/>
    </xf>
    <xf numFmtId="38" fontId="8" fillId="0" borderId="0" applyFont="0" applyFill="0" applyBorder="0" applyAlignment="0" applyProtection="0">
      <alignment vertical="center"/>
    </xf>
    <xf numFmtId="40" fontId="32" fillId="0" borderId="0" applyFont="0" applyFill="0" applyBorder="0" applyAlignment="0" applyProtection="0"/>
    <xf numFmtId="38" fontId="3" fillId="0" borderId="0" applyFont="0" applyFill="0" applyBorder="0" applyAlignment="0" applyProtection="0"/>
    <xf numFmtId="38" fontId="55" fillId="0" borderId="0" applyFont="0" applyFill="0" applyBorder="0" applyAlignment="0" applyProtection="0">
      <alignment vertical="center"/>
    </xf>
    <xf numFmtId="38" fontId="55" fillId="0" borderId="0" applyFont="0" applyFill="0" applyBorder="0" applyAlignment="0" applyProtection="0">
      <alignment vertical="center"/>
    </xf>
    <xf numFmtId="38" fontId="3" fillId="0" borderId="0" applyFont="0" applyFill="0" applyBorder="0" applyAlignment="0" applyProtection="0"/>
    <xf numFmtId="38" fontId="1" fillId="0" borderId="0" applyFont="0" applyFill="0" applyBorder="0" applyAlignment="0" applyProtection="0">
      <alignment vertical="center"/>
    </xf>
    <xf numFmtId="38" fontId="56" fillId="0" borderId="0" applyFont="0" applyFill="0" applyBorder="0" applyAlignment="0" applyProtection="0">
      <alignment vertical="center"/>
    </xf>
    <xf numFmtId="38" fontId="1" fillId="0" borderId="0" applyFont="0" applyFill="0" applyBorder="0" applyAlignment="0" applyProtection="0">
      <alignment vertical="center"/>
    </xf>
    <xf numFmtId="38" fontId="55" fillId="0" borderId="0" applyFont="0" applyFill="0" applyBorder="0" applyAlignment="0" applyProtection="0">
      <alignment vertical="center"/>
    </xf>
    <xf numFmtId="38" fontId="55" fillId="0" borderId="0" applyFont="0" applyFill="0" applyBorder="0" applyAlignment="0" applyProtection="0">
      <alignment vertical="center"/>
    </xf>
    <xf numFmtId="38" fontId="1" fillId="0" borderId="0" applyFont="0" applyFill="0" applyBorder="0" applyAlignment="0" applyProtection="0">
      <alignment vertical="center"/>
    </xf>
    <xf numFmtId="38" fontId="55" fillId="0" borderId="0" applyFont="0" applyFill="0" applyBorder="0" applyAlignment="0" applyProtection="0">
      <alignment vertical="center"/>
    </xf>
    <xf numFmtId="38" fontId="55" fillId="0" borderId="0" applyFont="0" applyFill="0" applyBorder="0" applyAlignment="0" applyProtection="0">
      <alignment vertical="center"/>
    </xf>
    <xf numFmtId="38" fontId="55" fillId="0" borderId="0" applyFont="0" applyFill="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3" fillId="0" borderId="0" applyNumberFormat="0" applyFill="0" applyBorder="0" applyAlignment="0" applyProtection="0">
      <alignment vertical="center"/>
    </xf>
    <xf numFmtId="0" fontId="24" fillId="0" borderId="12" applyNumberFormat="0" applyFill="0" applyAlignment="0" applyProtection="0">
      <alignment vertical="center"/>
    </xf>
    <xf numFmtId="0" fontId="25" fillId="27" borderId="13" applyNumberFormat="0" applyAlignment="0" applyProtection="0">
      <alignment vertical="center"/>
    </xf>
    <xf numFmtId="0" fontId="26" fillId="0" borderId="0" applyNumberFormat="0" applyFill="0" applyBorder="0" applyAlignment="0" applyProtection="0">
      <alignment vertical="center"/>
    </xf>
    <xf numFmtId="0" fontId="30" fillId="0" borderId="0" applyFont="0" applyFill="0" applyBorder="0" applyAlignment="0" applyProtection="0"/>
    <xf numFmtId="0" fontId="30" fillId="0" borderId="0" applyFont="0" applyFill="0" applyBorder="0" applyAlignment="0" applyProtection="0"/>
    <xf numFmtId="6" fontId="3" fillId="0" borderId="0" applyFont="0" applyFill="0" applyBorder="0" applyAlignment="0" applyProtection="0"/>
    <xf numFmtId="0" fontId="31" fillId="0" borderId="3" applyAlignment="0"/>
    <xf numFmtId="0" fontId="27" fillId="8" borderId="8" applyNumberFormat="0" applyAlignment="0" applyProtection="0">
      <alignment vertical="center"/>
    </xf>
    <xf numFmtId="0" fontId="55" fillId="0" borderId="0">
      <alignment vertical="center"/>
    </xf>
    <xf numFmtId="0" fontId="55" fillId="0" borderId="0"/>
    <xf numFmtId="0" fontId="55" fillId="0" borderId="0"/>
    <xf numFmtId="0" fontId="3" fillId="0" borderId="0"/>
    <xf numFmtId="0" fontId="55" fillId="0" borderId="0">
      <alignment vertical="center"/>
    </xf>
    <xf numFmtId="0" fontId="11" fillId="0" borderId="0">
      <alignment vertical="center"/>
    </xf>
    <xf numFmtId="0" fontId="1" fillId="0" borderId="0">
      <alignment vertical="center"/>
    </xf>
    <xf numFmtId="0" fontId="4" fillId="0" borderId="0">
      <alignment vertical="center"/>
    </xf>
    <xf numFmtId="0" fontId="3" fillId="0" borderId="0"/>
    <xf numFmtId="0" fontId="55" fillId="0" borderId="0">
      <alignment vertical="center"/>
    </xf>
    <xf numFmtId="0" fontId="1" fillId="0" borderId="0">
      <alignment vertical="center"/>
    </xf>
    <xf numFmtId="0" fontId="55" fillId="0" borderId="0">
      <alignment vertical="center"/>
    </xf>
    <xf numFmtId="0" fontId="56" fillId="0" borderId="0">
      <alignment vertical="center"/>
    </xf>
    <xf numFmtId="0" fontId="49" fillId="0" borderId="0"/>
    <xf numFmtId="0" fontId="3" fillId="0" borderId="0">
      <alignment vertical="center"/>
    </xf>
    <xf numFmtId="0" fontId="3" fillId="0" borderId="0"/>
    <xf numFmtId="0" fontId="7" fillId="0" borderId="0">
      <alignment vertical="center"/>
    </xf>
    <xf numFmtId="0" fontId="3" fillId="0" borderId="0">
      <alignment vertical="center"/>
    </xf>
    <xf numFmtId="0" fontId="3" fillId="0" borderId="0">
      <alignment vertical="center"/>
    </xf>
    <xf numFmtId="0" fontId="3" fillId="0" borderId="0"/>
    <xf numFmtId="0" fontId="49" fillId="0" borderId="0"/>
    <xf numFmtId="0" fontId="55" fillId="0" borderId="0"/>
    <xf numFmtId="0" fontId="55" fillId="0" borderId="0">
      <alignment vertical="center"/>
    </xf>
    <xf numFmtId="0" fontId="55" fillId="0" borderId="0">
      <alignment vertical="center"/>
    </xf>
    <xf numFmtId="0" fontId="55" fillId="0" borderId="0">
      <alignment vertical="center"/>
    </xf>
    <xf numFmtId="0" fontId="55" fillId="0" borderId="0"/>
    <xf numFmtId="0" fontId="1" fillId="0" borderId="0">
      <alignment vertical="center"/>
    </xf>
    <xf numFmtId="0" fontId="50" fillId="0" borderId="0"/>
    <xf numFmtId="0" fontId="28" fillId="5" borderId="0" applyNumberFormat="0" applyBorder="0" applyAlignment="0" applyProtection="0">
      <alignment vertical="center"/>
    </xf>
  </cellStyleXfs>
  <cellXfs count="426">
    <xf numFmtId="0" fontId="0" fillId="0" borderId="0" xfId="0">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0"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49" fontId="9" fillId="0" borderId="0" xfId="0" applyNumberFormat="1" applyFont="1" applyBorder="1" applyAlignment="1">
      <alignment vertical="center"/>
    </xf>
    <xf numFmtId="0" fontId="10" fillId="0" borderId="15" xfId="0" applyFont="1" applyBorder="1" applyAlignment="1">
      <alignment vertical="center"/>
    </xf>
    <xf numFmtId="0" fontId="10" fillId="0" borderId="0" xfId="0" applyFont="1" applyBorder="1" applyAlignment="1">
      <alignment vertical="center"/>
    </xf>
    <xf numFmtId="49" fontId="4" fillId="0" borderId="0" xfId="0" applyNumberFormat="1" applyFont="1" applyAlignment="1"/>
    <xf numFmtId="0" fontId="5" fillId="0" borderId="0" xfId="0" applyFont="1" applyBorder="1" applyAlignment="1">
      <alignment vertical="center"/>
    </xf>
    <xf numFmtId="0" fontId="4" fillId="0" borderId="0" xfId="0" applyNumberFormat="1" applyFont="1" applyAlignment="1"/>
    <xf numFmtId="0" fontId="4" fillId="0" borderId="0" xfId="145" applyFont="1" applyBorder="1" applyAlignment="1">
      <alignment vertical="center"/>
    </xf>
    <xf numFmtId="0" fontId="4" fillId="0" borderId="0" xfId="145" applyFont="1" applyAlignment="1">
      <alignment vertical="center"/>
    </xf>
    <xf numFmtId="0" fontId="4" fillId="0" borderId="0" xfId="145" applyFont="1" applyAlignment="1">
      <alignment horizontal="right" vertical="center"/>
    </xf>
    <xf numFmtId="0" fontId="62" fillId="0" borderId="0" xfId="145" applyFont="1" applyAlignment="1">
      <alignment vertical="center"/>
    </xf>
    <xf numFmtId="0" fontId="5" fillId="0" borderId="0" xfId="146" applyFont="1" applyBorder="1" applyAlignment="1">
      <alignment vertical="center"/>
    </xf>
    <xf numFmtId="0" fontId="0" fillId="0" borderId="166" xfId="0" applyBorder="1">
      <alignment vertical="center"/>
    </xf>
    <xf numFmtId="0" fontId="61" fillId="0" borderId="166" xfId="0" applyFont="1" applyBorder="1">
      <alignment vertical="center"/>
    </xf>
    <xf numFmtId="0" fontId="63" fillId="0" borderId="0" xfId="0" applyFont="1" applyBorder="1">
      <alignment vertical="center"/>
    </xf>
    <xf numFmtId="49" fontId="69" fillId="0" borderId="0" xfId="0" applyNumberFormat="1" applyFont="1" applyBorder="1" applyAlignment="1"/>
    <xf numFmtId="49" fontId="69" fillId="0" borderId="0" xfId="0" applyNumberFormat="1" applyFont="1" applyFill="1" applyAlignment="1"/>
    <xf numFmtId="0" fontId="4" fillId="0" borderId="0" xfId="146" applyFont="1" applyFill="1" applyBorder="1" applyAlignment="1">
      <alignment horizontal="left"/>
    </xf>
    <xf numFmtId="49" fontId="4" fillId="0" borderId="0" xfId="0" applyNumberFormat="1" applyFont="1" applyBorder="1" applyAlignment="1">
      <alignment horizontal="left"/>
    </xf>
    <xf numFmtId="49" fontId="66" fillId="0" borderId="0" xfId="0" applyNumberFormat="1" applyFont="1" applyBorder="1" applyAlignment="1">
      <alignment horizontal="left"/>
    </xf>
    <xf numFmtId="49" fontId="69" fillId="0" borderId="0" xfId="0" applyNumberFormat="1" applyFont="1" applyFill="1" applyAlignment="1">
      <alignment vertical="center"/>
    </xf>
    <xf numFmtId="49" fontId="69" fillId="0" borderId="0" xfId="0" applyNumberFormat="1" applyFont="1" applyAlignment="1"/>
    <xf numFmtId="49" fontId="4" fillId="0" borderId="0" xfId="0" applyNumberFormat="1" applyFont="1" applyAlignment="1">
      <alignment horizontal="right"/>
    </xf>
    <xf numFmtId="49" fontId="4" fillId="0" borderId="0" xfId="0" applyNumberFormat="1" applyFont="1" applyBorder="1" applyAlignment="1"/>
    <xf numFmtId="49" fontId="69" fillId="0" borderId="0" xfId="0" applyNumberFormat="1" applyFont="1" applyFill="1" applyAlignment="1">
      <alignment horizontal="left"/>
    </xf>
    <xf numFmtId="49" fontId="69" fillId="0" borderId="0" xfId="0" applyNumberFormat="1" applyFont="1" applyFill="1" applyBorder="1" applyAlignment="1"/>
    <xf numFmtId="0" fontId="73" fillId="0" borderId="0" xfId="0" applyFont="1" applyAlignment="1">
      <alignment horizontal="left"/>
    </xf>
    <xf numFmtId="0" fontId="73" fillId="0" borderId="0" xfId="0" applyFont="1" applyAlignment="1">
      <alignment horizontal="left" indent="1"/>
    </xf>
    <xf numFmtId="49" fontId="4" fillId="0" borderId="0" xfId="0" applyNumberFormat="1" applyFont="1" applyAlignment="1">
      <alignment horizontal="left"/>
    </xf>
    <xf numFmtId="49" fontId="4" fillId="0" borderId="0" xfId="0" applyNumberFormat="1" applyFont="1" applyFill="1" applyAlignment="1">
      <alignment horizontal="left" vertical="center"/>
    </xf>
    <xf numFmtId="49" fontId="75" fillId="0" borderId="0" xfId="0" applyNumberFormat="1" applyFont="1" applyAlignment="1">
      <alignment horizontal="left"/>
    </xf>
    <xf numFmtId="0" fontId="76" fillId="0" borderId="0" xfId="145" applyFont="1" applyAlignment="1">
      <alignment vertical="center"/>
    </xf>
    <xf numFmtId="0" fontId="57" fillId="0" borderId="0" xfId="0" applyFont="1" applyFill="1" applyBorder="1" applyAlignment="1">
      <alignment vertical="center"/>
    </xf>
    <xf numFmtId="0" fontId="57" fillId="0" borderId="0" xfId="0" applyFont="1" applyBorder="1" applyAlignment="1">
      <alignment vertical="center"/>
    </xf>
    <xf numFmtId="0" fontId="57" fillId="0" borderId="0" xfId="0" applyFont="1" applyBorder="1" applyAlignment="1">
      <alignment vertical="center" shrinkToFit="1"/>
    </xf>
    <xf numFmtId="49" fontId="57" fillId="0" borderId="0" xfId="0" applyNumberFormat="1" applyFont="1" applyBorder="1" applyAlignment="1">
      <alignment vertical="center" shrinkToFit="1"/>
    </xf>
    <xf numFmtId="0" fontId="57" fillId="0" borderId="0" xfId="0" applyFont="1" applyFill="1" applyBorder="1" applyAlignment="1">
      <alignment vertical="center" shrinkToFit="1"/>
    </xf>
    <xf numFmtId="0" fontId="4" fillId="0" borderId="0" xfId="0" applyFont="1" applyBorder="1" applyAlignment="1">
      <alignment vertical="center" shrinkToFit="1"/>
    </xf>
    <xf numFmtId="38" fontId="57" fillId="0" borderId="0" xfId="121" applyFont="1" applyFill="1" applyBorder="1" applyAlignment="1">
      <alignment vertical="center" shrinkToFit="1"/>
    </xf>
    <xf numFmtId="38" fontId="57" fillId="0" borderId="0" xfId="121" applyFont="1" applyBorder="1" applyAlignment="1">
      <alignment vertical="center" shrinkToFit="1"/>
    </xf>
    <xf numFmtId="197" fontId="57" fillId="0" borderId="0" xfId="0" applyNumberFormat="1" applyFont="1" applyBorder="1" applyAlignment="1">
      <alignment vertical="center" shrinkToFit="1"/>
    </xf>
    <xf numFmtId="179" fontId="57" fillId="0" borderId="0" xfId="0" applyNumberFormat="1" applyFont="1" applyBorder="1" applyAlignment="1">
      <alignment vertical="center" shrinkToFit="1"/>
    </xf>
    <xf numFmtId="3" fontId="57" fillId="0" borderId="0" xfId="0" applyNumberFormat="1" applyFont="1" applyBorder="1" applyAlignment="1">
      <alignment vertical="center" shrinkToFit="1"/>
    </xf>
    <xf numFmtId="177" fontId="57" fillId="0" borderId="0" xfId="0" applyNumberFormat="1" applyFont="1" applyBorder="1" applyAlignment="1">
      <alignment vertical="center" shrinkToFit="1"/>
    </xf>
    <xf numFmtId="0" fontId="59" fillId="0" borderId="0" xfId="0" applyFont="1" applyBorder="1" applyAlignment="1">
      <alignment vertical="center"/>
    </xf>
    <xf numFmtId="0" fontId="64" fillId="0" borderId="0" xfId="0" applyFont="1" applyBorder="1" applyAlignment="1">
      <alignment vertical="center" shrinkToFit="1"/>
    </xf>
    <xf numFmtId="0" fontId="57" fillId="0" borderId="0" xfId="0" applyFont="1" applyBorder="1" applyAlignment="1">
      <alignment vertical="top"/>
    </xf>
    <xf numFmtId="38" fontId="4" fillId="0" borderId="0" xfId="121" applyFont="1" applyBorder="1" applyAlignment="1">
      <alignment vertical="center"/>
    </xf>
    <xf numFmtId="177" fontId="57" fillId="0" borderId="0" xfId="0" applyNumberFormat="1" applyFont="1" applyFill="1" applyBorder="1" applyAlignment="1">
      <alignment vertical="center" shrinkToFit="1"/>
    </xf>
    <xf numFmtId="0" fontId="65" fillId="0" borderId="0" xfId="145" applyFont="1" applyBorder="1" applyAlignment="1">
      <alignment vertical="center"/>
    </xf>
    <xf numFmtId="178" fontId="5" fillId="0" borderId="0" xfId="0" applyNumberFormat="1" applyFont="1" applyFill="1" applyBorder="1" applyAlignment="1">
      <alignment vertical="center"/>
    </xf>
    <xf numFmtId="0" fontId="4" fillId="0" borderId="0" xfId="145" applyFont="1" applyFill="1" applyBorder="1" applyAlignment="1">
      <alignment vertical="center"/>
    </xf>
    <xf numFmtId="38" fontId="5" fillId="0" borderId="0" xfId="121" applyFont="1" applyFill="1" applyBorder="1" applyAlignment="1">
      <alignment vertical="center"/>
    </xf>
    <xf numFmtId="3" fontId="5" fillId="0" borderId="0" xfId="0" applyNumberFormat="1" applyFont="1" applyFill="1" applyBorder="1" applyAlignment="1">
      <alignment vertical="center"/>
    </xf>
    <xf numFmtId="0" fontId="29" fillId="0" borderId="0" xfId="145" applyFont="1" applyFill="1" applyBorder="1" applyAlignment="1">
      <alignment vertical="center"/>
    </xf>
    <xf numFmtId="176" fontId="5" fillId="0" borderId="0" xfId="0" applyNumberFormat="1" applyFont="1" applyFill="1" applyBorder="1" applyAlignment="1">
      <alignment vertical="center"/>
    </xf>
    <xf numFmtId="177" fontId="5" fillId="0" borderId="0" xfId="0" applyNumberFormat="1" applyFont="1" applyFill="1" applyBorder="1" applyAlignment="1">
      <alignment vertical="center"/>
    </xf>
    <xf numFmtId="3" fontId="5" fillId="0" borderId="0" xfId="0" applyNumberFormat="1" applyFont="1" applyBorder="1" applyAlignment="1">
      <alignment vertical="center"/>
    </xf>
    <xf numFmtId="177" fontId="5" fillId="0" borderId="0" xfId="0" applyNumberFormat="1" applyFont="1" applyBorder="1" applyAlignment="1">
      <alignment vertical="center"/>
    </xf>
    <xf numFmtId="198" fontId="5" fillId="0" borderId="0" xfId="0" applyNumberFormat="1" applyFont="1" applyFill="1" applyBorder="1" applyAlignment="1">
      <alignment vertical="center"/>
    </xf>
    <xf numFmtId="49" fontId="5" fillId="0" borderId="0" xfId="0" applyNumberFormat="1" applyFont="1" applyBorder="1" applyAlignment="1">
      <alignment vertical="center"/>
    </xf>
    <xf numFmtId="0" fontId="5" fillId="0" borderId="0" xfId="0" applyFont="1" applyBorder="1" applyAlignment="1"/>
    <xf numFmtId="0" fontId="12" fillId="0" borderId="0" xfId="0" applyFont="1" applyBorder="1" applyAlignment="1">
      <alignment vertical="center"/>
    </xf>
    <xf numFmtId="0" fontId="12" fillId="0" borderId="0" xfId="0" applyFont="1" applyBorder="1" applyAlignment="1">
      <alignment vertical="center" shrinkToFit="1"/>
    </xf>
    <xf numFmtId="0" fontId="12" fillId="0" borderId="0" xfId="0" applyFont="1" applyFill="1" applyBorder="1" applyAlignment="1">
      <alignment vertical="center"/>
    </xf>
    <xf numFmtId="3" fontId="77" fillId="0" borderId="0" xfId="0" applyNumberFormat="1" applyFont="1" applyFill="1" applyBorder="1" applyAlignment="1">
      <alignment vertical="center"/>
    </xf>
    <xf numFmtId="199" fontId="77" fillId="0" borderId="0" xfId="0" applyNumberFormat="1" applyFont="1" applyFill="1" applyBorder="1" applyAlignment="1">
      <alignment vertical="center"/>
    </xf>
    <xf numFmtId="0" fontId="77" fillId="0" borderId="0" xfId="0" applyFont="1" applyFill="1" applyBorder="1" applyAlignment="1">
      <alignment vertical="center"/>
    </xf>
    <xf numFmtId="3" fontId="77" fillId="0" borderId="0" xfId="0" applyNumberFormat="1" applyFont="1" applyBorder="1" applyAlignment="1">
      <alignment vertical="center"/>
    </xf>
    <xf numFmtId="199" fontId="77" fillId="0" borderId="0" xfId="0" applyNumberFormat="1" applyFont="1" applyBorder="1" applyAlignment="1">
      <alignment vertical="center"/>
    </xf>
    <xf numFmtId="0" fontId="77" fillId="0" borderId="0" xfId="0" applyFont="1" applyBorder="1" applyAlignment="1">
      <alignment vertical="center"/>
    </xf>
    <xf numFmtId="49" fontId="5" fillId="0" borderId="0" xfId="0" applyNumberFormat="1" applyFont="1" applyFill="1" applyBorder="1" applyAlignment="1">
      <alignment vertical="center"/>
    </xf>
    <xf numFmtId="49" fontId="59" fillId="0" borderId="0" xfId="0" applyNumberFormat="1" applyFont="1" applyBorder="1" applyAlignment="1">
      <alignment vertical="center"/>
    </xf>
    <xf numFmtId="49" fontId="57" fillId="0" borderId="0" xfId="0" applyNumberFormat="1" applyFont="1" applyBorder="1" applyAlignment="1">
      <alignment vertical="center"/>
    </xf>
    <xf numFmtId="178" fontId="59" fillId="0" borderId="0" xfId="0" applyNumberFormat="1" applyFont="1" applyFill="1" applyBorder="1" applyAlignment="1">
      <alignment vertical="center"/>
    </xf>
    <xf numFmtId="198" fontId="59" fillId="0" borderId="0" xfId="0" applyNumberFormat="1" applyFont="1" applyFill="1" applyBorder="1" applyAlignment="1">
      <alignment vertical="center"/>
    </xf>
    <xf numFmtId="49" fontId="4" fillId="0" borderId="0" xfId="0" applyNumberFormat="1" applyFont="1" applyAlignment="1">
      <alignment horizontal="center"/>
    </xf>
    <xf numFmtId="49" fontId="4" fillId="0" borderId="0" xfId="0" applyNumberFormat="1" applyFont="1" applyFill="1" applyBorder="1" applyAlignment="1"/>
    <xf numFmtId="49" fontId="78" fillId="0" borderId="0" xfId="0" applyNumberFormat="1" applyFont="1" applyFill="1" applyBorder="1" applyAlignment="1">
      <alignment vertical="center"/>
    </xf>
    <xf numFmtId="49" fontId="79"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62" fillId="0" borderId="0" xfId="0" applyNumberFormat="1" applyFont="1" applyBorder="1" applyAlignment="1"/>
    <xf numFmtId="49" fontId="66" fillId="0" borderId="0" xfId="0" applyNumberFormat="1" applyFont="1" applyBorder="1" applyAlignment="1"/>
    <xf numFmtId="49" fontId="4" fillId="0" borderId="0" xfId="168" applyNumberFormat="1" applyFont="1" applyAlignment="1"/>
    <xf numFmtId="0" fontId="4" fillId="0" borderId="0" xfId="146" applyFont="1" applyBorder="1" applyAlignment="1">
      <alignment horizontal="center"/>
    </xf>
    <xf numFmtId="0" fontId="80" fillId="0" borderId="0" xfId="146" applyFont="1" applyAlignment="1"/>
    <xf numFmtId="0" fontId="80" fillId="0" borderId="0" xfId="146" applyFont="1" applyAlignment="1">
      <alignment horizontal="left"/>
    </xf>
    <xf numFmtId="0" fontId="4" fillId="0" borderId="0" xfId="146" applyFont="1" applyBorder="1" applyAlignment="1">
      <alignment horizontal="left"/>
    </xf>
    <xf numFmtId="0" fontId="81" fillId="0" borderId="0" xfId="148" applyFont="1" applyBorder="1" applyAlignment="1">
      <alignment horizontal="left"/>
    </xf>
    <xf numFmtId="0" fontId="4" fillId="0" borderId="0" xfId="146" applyFont="1" applyBorder="1" applyAlignment="1">
      <alignment horizontal="right"/>
    </xf>
    <xf numFmtId="0" fontId="4" fillId="0" borderId="0" xfId="146" applyFont="1" applyAlignment="1">
      <alignment horizontal="left"/>
    </xf>
    <xf numFmtId="0" fontId="4" fillId="0" borderId="0" xfId="148" applyFont="1" applyBorder="1" applyAlignment="1">
      <alignment horizontal="left"/>
    </xf>
    <xf numFmtId="0" fontId="4" fillId="0" borderId="0" xfId="146" applyFont="1" applyAlignment="1">
      <alignment horizontal="right"/>
    </xf>
    <xf numFmtId="49" fontId="4" fillId="0" borderId="0" xfId="0" applyNumberFormat="1" applyFont="1" applyFill="1" applyAlignment="1"/>
    <xf numFmtId="49" fontId="4" fillId="0" borderId="0" xfId="0" applyNumberFormat="1" applyFont="1" applyBorder="1" applyAlignment="1">
      <alignment horizontal="right"/>
    </xf>
    <xf numFmtId="49" fontId="69" fillId="0" borderId="0" xfId="0" applyNumberFormat="1" applyFont="1" applyAlignment="1">
      <alignment vertical="center"/>
    </xf>
    <xf numFmtId="49" fontId="4" fillId="0" borderId="0" xfId="0" applyNumberFormat="1" applyFont="1" applyFill="1" applyBorder="1" applyAlignment="1">
      <alignment horizontal="left" vertical="center"/>
    </xf>
    <xf numFmtId="49" fontId="4" fillId="0" borderId="0" xfId="0" applyNumberFormat="1" applyFont="1" applyBorder="1" applyAlignment="1">
      <alignment horizontal="center"/>
    </xf>
    <xf numFmtId="49" fontId="69" fillId="0" borderId="0" xfId="0" applyNumberFormat="1" applyFont="1" applyBorder="1" applyAlignment="1">
      <alignment horizontal="left"/>
    </xf>
    <xf numFmtId="0" fontId="83" fillId="0" borderId="0" xfId="0" applyFont="1" applyAlignment="1"/>
    <xf numFmtId="0" fontId="4" fillId="0" borderId="0" xfId="0" applyFont="1" applyAlignment="1">
      <alignment horizontal="left"/>
    </xf>
    <xf numFmtId="0" fontId="84" fillId="0" borderId="0" xfId="0" applyFont="1">
      <alignment vertical="center"/>
    </xf>
    <xf numFmtId="0" fontId="83" fillId="0" borderId="0" xfId="0" applyFont="1">
      <alignment vertical="center"/>
    </xf>
    <xf numFmtId="0" fontId="83" fillId="0" borderId="0" xfId="0" applyFont="1" applyAlignment="1">
      <alignment horizontal="left"/>
    </xf>
    <xf numFmtId="49" fontId="29" fillId="0" borderId="3" xfId="0" applyNumberFormat="1" applyFont="1" applyBorder="1" applyAlignment="1">
      <alignment vertical="center"/>
    </xf>
    <xf numFmtId="0" fontId="29" fillId="0" borderId="0" xfId="145" applyFont="1" applyAlignment="1">
      <alignment vertical="center"/>
    </xf>
    <xf numFmtId="3" fontId="70" fillId="0" borderId="25" xfId="0" applyNumberFormat="1" applyFont="1" applyFill="1" applyBorder="1" applyAlignment="1">
      <alignment vertical="center"/>
    </xf>
    <xf numFmtId="3" fontId="70" fillId="0" borderId="29" xfId="0" applyNumberFormat="1" applyFont="1" applyBorder="1" applyAlignment="1">
      <alignment vertical="center"/>
    </xf>
    <xf numFmtId="3" fontId="70" fillId="0" borderId="30" xfId="0" applyNumberFormat="1" applyFont="1" applyBorder="1" applyAlignment="1">
      <alignment vertical="center"/>
    </xf>
    <xf numFmtId="3" fontId="70" fillId="0" borderId="28" xfId="0" applyNumberFormat="1" applyFont="1" applyBorder="1" applyAlignment="1">
      <alignment vertical="center"/>
    </xf>
    <xf numFmtId="3" fontId="70" fillId="0" borderId="27" xfId="0" applyNumberFormat="1" applyFont="1" applyBorder="1" applyAlignment="1">
      <alignment vertical="center"/>
    </xf>
    <xf numFmtId="49" fontId="4" fillId="0" borderId="0" xfId="0" applyNumberFormat="1" applyFont="1" applyAlignment="1">
      <alignment vertical="center"/>
    </xf>
    <xf numFmtId="0" fontId="4" fillId="0" borderId="0" xfId="0" applyFont="1" applyAlignment="1"/>
    <xf numFmtId="0" fontId="69" fillId="0" borderId="0" xfId="145" applyFont="1" applyAlignment="1"/>
    <xf numFmtId="0" fontId="90" fillId="0" borderId="0" xfId="0" applyFont="1" applyBorder="1" applyAlignment="1">
      <alignment vertical="center"/>
    </xf>
    <xf numFmtId="0" fontId="91" fillId="0" borderId="0" xfId="0" applyFont="1" applyBorder="1" applyAlignment="1">
      <alignment horizontal="right" vertical="center"/>
    </xf>
    <xf numFmtId="0" fontId="67" fillId="0" borderId="0" xfId="0" applyFont="1" applyBorder="1" applyAlignment="1">
      <alignment vertical="center" shrinkToFit="1"/>
    </xf>
    <xf numFmtId="0" fontId="68" fillId="0" borderId="0" xfId="0" applyFont="1" applyBorder="1" applyAlignment="1">
      <alignment vertical="center" shrinkToFit="1"/>
    </xf>
    <xf numFmtId="49" fontId="62" fillId="0" borderId="0" xfId="0" applyNumberFormat="1" applyFont="1" applyFill="1" applyBorder="1" applyAlignment="1">
      <alignment horizontal="left" vertical="center"/>
    </xf>
    <xf numFmtId="49" fontId="69" fillId="0" borderId="0" xfId="0" applyNumberFormat="1" applyFont="1" applyFill="1" applyBorder="1" applyAlignment="1">
      <alignment horizontal="center" vertical="center"/>
    </xf>
    <xf numFmtId="49" fontId="69" fillId="0" borderId="0" xfId="0" applyNumberFormat="1" applyFont="1" applyFill="1" applyBorder="1" applyAlignment="1">
      <alignment horizontal="right"/>
    </xf>
    <xf numFmtId="49" fontId="69" fillId="0" borderId="0" xfId="0" applyNumberFormat="1" applyFont="1" applyFill="1" applyBorder="1" applyAlignment="1">
      <alignment horizontal="left"/>
    </xf>
    <xf numFmtId="49" fontId="69" fillId="0" borderId="0" xfId="0" applyNumberFormat="1" applyFont="1" applyAlignment="1">
      <alignment horizontal="left"/>
    </xf>
    <xf numFmtId="49" fontId="62" fillId="0" borderId="0" xfId="0" applyNumberFormat="1" applyFont="1" applyFill="1" applyBorder="1" applyAlignment="1"/>
    <xf numFmtId="49" fontId="62" fillId="0" borderId="0" xfId="0" applyNumberFormat="1" applyFont="1" applyFill="1" applyBorder="1" applyAlignment="1">
      <alignment horizontal="right" vertical="center"/>
    </xf>
    <xf numFmtId="49" fontId="62" fillId="0" borderId="0" xfId="0" applyNumberFormat="1" applyFont="1" applyFill="1" applyBorder="1" applyAlignment="1">
      <alignment horizontal="right"/>
    </xf>
    <xf numFmtId="0" fontId="92" fillId="0" borderId="0" xfId="0" applyFont="1" applyBorder="1" applyAlignment="1">
      <alignment horizontal="center" vertical="center"/>
    </xf>
    <xf numFmtId="0" fontId="67" fillId="0" borderId="0" xfId="0" applyFont="1" applyBorder="1" applyAlignment="1">
      <alignment horizontal="center" vertical="center" shrinkToFit="1"/>
    </xf>
    <xf numFmtId="0" fontId="67" fillId="0" borderId="170" xfId="0" applyFont="1" applyBorder="1" applyAlignment="1">
      <alignment horizontal="center" vertical="center" shrinkToFit="1"/>
    </xf>
    <xf numFmtId="0" fontId="91" fillId="0" borderId="0" xfId="146" applyFont="1" applyBorder="1" applyAlignment="1">
      <alignment horizontal="center" vertical="center"/>
    </xf>
    <xf numFmtId="49" fontId="4" fillId="28" borderId="76" xfId="0" applyNumberFormat="1" applyFont="1" applyFill="1" applyBorder="1" applyAlignment="1">
      <alignment horizontal="center" vertical="center"/>
    </xf>
    <xf numFmtId="49" fontId="4" fillId="28" borderId="167" xfId="0" applyNumberFormat="1" applyFont="1" applyFill="1" applyBorder="1" applyAlignment="1">
      <alignment horizontal="center" vertical="center"/>
    </xf>
    <xf numFmtId="49" fontId="70" fillId="0" borderId="66" xfId="0" applyNumberFormat="1" applyFont="1" applyBorder="1" applyAlignment="1">
      <alignment horizontal="center" vertical="center"/>
    </xf>
    <xf numFmtId="49" fontId="70" fillId="0" borderId="67" xfId="0" applyNumberFormat="1" applyFont="1" applyBorder="1" applyAlignment="1">
      <alignment horizontal="center" vertical="center"/>
    </xf>
    <xf numFmtId="49" fontId="70" fillId="0" borderId="61" xfId="0" applyNumberFormat="1" applyFont="1" applyBorder="1" applyAlignment="1">
      <alignment horizontal="center" vertical="center"/>
    </xf>
    <xf numFmtId="49" fontId="70" fillId="0" borderId="69" xfId="0" applyNumberFormat="1" applyFont="1" applyBorder="1" applyAlignment="1">
      <alignment horizontal="center" vertical="center"/>
    </xf>
    <xf numFmtId="49" fontId="70" fillId="0" borderId="59" xfId="0" applyNumberFormat="1" applyFont="1" applyBorder="1" applyAlignment="1">
      <alignment horizontal="center" vertical="center"/>
    </xf>
    <xf numFmtId="49" fontId="70" fillId="0" borderId="60" xfId="0" applyNumberFormat="1" applyFont="1" applyBorder="1" applyAlignment="1">
      <alignment horizontal="center" vertical="center"/>
    </xf>
    <xf numFmtId="49" fontId="80" fillId="0" borderId="23" xfId="0" applyNumberFormat="1" applyFont="1" applyBorder="1" applyAlignment="1">
      <alignment horizontal="center" vertical="center"/>
    </xf>
    <xf numFmtId="49" fontId="80" fillId="0" borderId="2" xfId="0" applyNumberFormat="1" applyFont="1" applyBorder="1" applyAlignment="1">
      <alignment horizontal="center" vertical="center"/>
    </xf>
    <xf numFmtId="49" fontId="80" fillId="0" borderId="31" xfId="0" applyNumberFormat="1" applyFont="1" applyBorder="1" applyAlignment="1">
      <alignment horizontal="center" vertical="center"/>
    </xf>
    <xf numFmtId="49" fontId="4" fillId="0" borderId="0" xfId="0" applyNumberFormat="1" applyFont="1" applyAlignment="1">
      <alignment horizontal="center"/>
    </xf>
    <xf numFmtId="49" fontId="29" fillId="0" borderId="23" xfId="0" applyNumberFormat="1" applyFont="1" applyBorder="1" applyAlignment="1">
      <alignment horizontal="center" vertical="center"/>
    </xf>
    <xf numFmtId="49" fontId="29" fillId="0" borderId="2" xfId="0" applyNumberFormat="1" applyFont="1" applyBorder="1" applyAlignment="1">
      <alignment horizontal="center" vertical="center"/>
    </xf>
    <xf numFmtId="49" fontId="29" fillId="0" borderId="31" xfId="0" applyNumberFormat="1" applyFont="1" applyBorder="1" applyAlignment="1">
      <alignment horizontal="center" vertical="center"/>
    </xf>
    <xf numFmtId="49" fontId="29" fillId="0" borderId="159" xfId="0" applyNumberFormat="1" applyFont="1" applyBorder="1" applyAlignment="1">
      <alignment horizontal="center" vertical="center"/>
    </xf>
    <xf numFmtId="49" fontId="29" fillId="0" borderId="160" xfId="0" applyNumberFormat="1" applyFont="1" applyBorder="1" applyAlignment="1">
      <alignment horizontal="center" vertical="center"/>
    </xf>
    <xf numFmtId="49" fontId="29" fillId="0" borderId="161"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35" xfId="0" applyNumberFormat="1" applyFont="1" applyBorder="1" applyAlignment="1">
      <alignment horizontal="center" vertical="center"/>
    </xf>
    <xf numFmtId="49" fontId="29" fillId="0" borderId="36" xfId="0" applyNumberFormat="1" applyFont="1" applyBorder="1" applyAlignment="1">
      <alignment horizontal="center" vertical="center"/>
    </xf>
    <xf numFmtId="49" fontId="29" fillId="0" borderId="22" xfId="0" applyNumberFormat="1" applyFont="1" applyBorder="1" applyAlignment="1">
      <alignment horizontal="center" vertical="center"/>
    </xf>
    <xf numFmtId="49" fontId="29" fillId="0" borderId="32" xfId="0" applyNumberFormat="1" applyFont="1" applyBorder="1" applyAlignment="1">
      <alignment horizontal="center" vertical="center"/>
    </xf>
    <xf numFmtId="49" fontId="29" fillId="0" borderId="37" xfId="0" applyNumberFormat="1" applyFont="1" applyBorder="1" applyAlignment="1">
      <alignment horizontal="center" vertical="center"/>
    </xf>
    <xf numFmtId="49" fontId="29" fillId="0" borderId="24" xfId="0" applyNumberFormat="1" applyFont="1" applyBorder="1" applyAlignment="1">
      <alignment horizontal="center" vertical="center"/>
    </xf>
    <xf numFmtId="49" fontId="29" fillId="0" borderId="153" xfId="0" applyNumberFormat="1" applyFont="1" applyBorder="1" applyAlignment="1">
      <alignment horizontal="center" vertical="center"/>
    </xf>
    <xf numFmtId="49" fontId="29" fillId="0" borderId="154" xfId="0" applyNumberFormat="1" applyFont="1" applyBorder="1" applyAlignment="1">
      <alignment horizontal="center" vertical="center"/>
    </xf>
    <xf numFmtId="49" fontId="29" fillId="0" borderId="155" xfId="0" applyNumberFormat="1" applyFont="1" applyBorder="1" applyAlignment="1">
      <alignment horizontal="center" vertical="center"/>
    </xf>
    <xf numFmtId="49" fontId="29" fillId="0" borderId="156" xfId="0" applyNumberFormat="1" applyFont="1" applyBorder="1" applyAlignment="1">
      <alignment horizontal="center" vertical="center"/>
    </xf>
    <xf numFmtId="49" fontId="29" fillId="0" borderId="157" xfId="0" applyNumberFormat="1" applyFont="1" applyBorder="1" applyAlignment="1">
      <alignment horizontal="center" vertical="center"/>
    </xf>
    <xf numFmtId="49" fontId="29" fillId="0" borderId="158" xfId="0" applyNumberFormat="1" applyFont="1" applyBorder="1" applyAlignment="1">
      <alignment horizontal="center" vertical="center"/>
    </xf>
    <xf numFmtId="49" fontId="4" fillId="0" borderId="58" xfId="0" applyNumberFormat="1" applyFont="1" applyBorder="1" applyAlignment="1">
      <alignment horizontal="center" vertical="center"/>
    </xf>
    <xf numFmtId="49" fontId="4" fillId="0" borderId="59" xfId="0" applyNumberFormat="1" applyFont="1" applyBorder="1" applyAlignment="1">
      <alignment horizontal="center" vertical="center"/>
    </xf>
    <xf numFmtId="49" fontId="4" fillId="0" borderId="61" xfId="0" applyNumberFormat="1" applyFont="1" applyBorder="1" applyAlignment="1">
      <alignment horizontal="center" vertical="center"/>
    </xf>
    <xf numFmtId="49" fontId="4" fillId="0" borderId="152"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4" fillId="0" borderId="39" xfId="0" applyNumberFormat="1" applyFont="1" applyBorder="1" applyAlignment="1">
      <alignment horizontal="center" vertical="center"/>
    </xf>
    <xf numFmtId="49" fontId="4" fillId="0" borderId="151" xfId="0" applyNumberFormat="1" applyFont="1" applyBorder="1" applyAlignment="1">
      <alignment horizontal="right" vertical="center"/>
    </xf>
    <xf numFmtId="49" fontId="4" fillId="0" borderId="40" xfId="0" applyNumberFormat="1" applyFont="1" applyBorder="1" applyAlignment="1">
      <alignment horizontal="right" vertical="center"/>
    </xf>
    <xf numFmtId="49" fontId="4" fillId="0" borderId="41" xfId="0" applyNumberFormat="1" applyFont="1" applyBorder="1" applyAlignment="1">
      <alignment horizontal="right" vertical="center"/>
    </xf>
    <xf numFmtId="49" fontId="4" fillId="28" borderId="62" xfId="0" applyNumberFormat="1" applyFont="1" applyFill="1" applyBorder="1" applyAlignment="1">
      <alignment horizontal="center" vertical="center"/>
    </xf>
    <xf numFmtId="49" fontId="4" fillId="28" borderId="63" xfId="0" applyNumberFormat="1" applyFont="1" applyFill="1" applyBorder="1" applyAlignment="1">
      <alignment horizontal="center" vertical="center"/>
    </xf>
    <xf numFmtId="49" fontId="4" fillId="28" borderId="64" xfId="0" applyNumberFormat="1" applyFont="1" applyFill="1" applyBorder="1" applyAlignment="1">
      <alignment horizontal="center" vertical="center"/>
    </xf>
    <xf numFmtId="49" fontId="4" fillId="0" borderId="65" xfId="0" applyNumberFormat="1" applyFont="1" applyBorder="1" applyAlignment="1">
      <alignment horizontal="center" vertical="center"/>
    </xf>
    <xf numFmtId="49" fontId="4" fillId="0" borderId="66" xfId="0" applyNumberFormat="1" applyFont="1" applyBorder="1" applyAlignment="1">
      <alignment horizontal="center" vertical="center"/>
    </xf>
    <xf numFmtId="49" fontId="4" fillId="0" borderId="68" xfId="0" applyNumberFormat="1" applyFont="1" applyBorder="1" applyAlignment="1">
      <alignment horizontal="center" vertical="center"/>
    </xf>
    <xf numFmtId="0" fontId="4" fillId="0" borderId="94" xfId="0" applyFont="1" applyBorder="1" applyAlignment="1">
      <alignment horizontal="center" vertical="center"/>
    </xf>
    <xf numFmtId="0" fontId="84" fillId="0" borderId="95" xfId="0" applyFont="1" applyBorder="1" applyAlignment="1">
      <alignment horizontal="center" vertical="center"/>
    </xf>
    <xf numFmtId="0" fontId="84" fillId="0" borderId="99" xfId="0" applyFont="1" applyBorder="1" applyAlignment="1">
      <alignment horizontal="center" vertical="center"/>
    </xf>
    <xf numFmtId="0" fontId="84" fillId="0" borderId="114" xfId="0" applyFont="1" applyBorder="1" applyAlignment="1">
      <alignment horizontal="center" vertical="center"/>
    </xf>
    <xf numFmtId="0" fontId="84" fillId="0" borderId="0" xfId="0" applyFont="1" applyBorder="1" applyAlignment="1">
      <alignment horizontal="center" vertical="center"/>
    </xf>
    <xf numFmtId="0" fontId="84" fillId="0" borderId="101" xfId="0" applyFont="1" applyBorder="1" applyAlignment="1">
      <alignment horizontal="center" vertical="center"/>
    </xf>
    <xf numFmtId="0" fontId="84" fillId="0" borderId="115" xfId="0" applyFont="1" applyBorder="1" applyAlignment="1">
      <alignment horizontal="center" vertical="center"/>
    </xf>
    <xf numFmtId="0" fontId="84" fillId="0" borderId="116" xfId="0" applyFont="1" applyBorder="1" applyAlignment="1">
      <alignment horizontal="center" vertical="center"/>
    </xf>
    <xf numFmtId="0" fontId="84" fillId="0" borderId="117" xfId="0" applyFont="1" applyBorder="1" applyAlignment="1">
      <alignment horizontal="center" vertical="center"/>
    </xf>
    <xf numFmtId="0" fontId="84" fillId="0" borderId="0" xfId="0" applyFont="1" applyAlignment="1">
      <alignment horizontal="center" vertical="center"/>
    </xf>
    <xf numFmtId="0" fontId="4" fillId="0" borderId="61" xfId="0" applyFont="1" applyBorder="1" applyAlignment="1">
      <alignment horizontal="center" vertical="center" shrinkToFit="1"/>
    </xf>
    <xf numFmtId="0" fontId="4" fillId="0" borderId="61" xfId="0" applyFont="1" applyBorder="1" applyAlignment="1">
      <alignment horizontal="center" vertical="center" wrapText="1"/>
    </xf>
    <xf numFmtId="0" fontId="4" fillId="0" borderId="72" xfId="0" applyFont="1" applyBorder="1" applyAlignment="1">
      <alignment horizontal="center" vertical="center" wrapText="1"/>
    </xf>
    <xf numFmtId="178" fontId="4" fillId="28" borderId="52" xfId="0" applyNumberFormat="1" applyFont="1" applyFill="1" applyBorder="1" applyAlignment="1">
      <alignment horizontal="right" vertical="center"/>
    </xf>
    <xf numFmtId="178" fontId="4" fillId="28" borderId="47" xfId="0" applyNumberFormat="1" applyFont="1" applyFill="1" applyBorder="1" applyAlignment="1">
      <alignment horizontal="right" vertical="center"/>
    </xf>
    <xf numFmtId="176" fontId="70" fillId="0" borderId="51" xfId="0" applyNumberFormat="1" applyFont="1" applyFill="1" applyBorder="1" applyAlignment="1">
      <alignment horizontal="right" vertical="center"/>
    </xf>
    <xf numFmtId="176" fontId="70" fillId="0" borderId="25" xfId="0" applyNumberFormat="1" applyFont="1" applyFill="1" applyBorder="1" applyAlignment="1">
      <alignment horizontal="right" vertical="center"/>
    </xf>
    <xf numFmtId="198" fontId="4" fillId="0" borderId="55" xfId="0" applyNumberFormat="1" applyFont="1" applyFill="1" applyBorder="1" applyAlignment="1">
      <alignment horizontal="left" vertical="center"/>
    </xf>
    <xf numFmtId="198" fontId="4" fillId="0" borderId="47" xfId="0" applyNumberFormat="1" applyFont="1" applyFill="1" applyBorder="1" applyAlignment="1">
      <alignment horizontal="left" vertical="center"/>
    </xf>
    <xf numFmtId="198" fontId="4" fillId="0" borderId="48" xfId="0" applyNumberFormat="1" applyFont="1" applyFill="1" applyBorder="1" applyAlignment="1">
      <alignment horizontal="left" vertical="center"/>
    </xf>
    <xf numFmtId="49" fontId="4" fillId="0" borderId="61" xfId="0" applyNumberFormat="1" applyFont="1" applyBorder="1" applyAlignment="1">
      <alignment horizontal="left" vertical="center"/>
    </xf>
    <xf numFmtId="49" fontId="4" fillId="0" borderId="69" xfId="0" applyNumberFormat="1" applyFont="1" applyBorder="1" applyAlignment="1">
      <alignment horizontal="center" vertical="center"/>
    </xf>
    <xf numFmtId="49" fontId="4" fillId="0" borderId="79" xfId="0" applyNumberFormat="1" applyFont="1" applyBorder="1" applyAlignment="1">
      <alignment horizontal="center" vertical="center"/>
    </xf>
    <xf numFmtId="49" fontId="4" fillId="0" borderId="80" xfId="0" applyNumberFormat="1" applyFont="1" applyBorder="1" applyAlignment="1">
      <alignment horizontal="center" vertical="center"/>
    </xf>
    <xf numFmtId="178" fontId="4" fillId="28" borderId="42" xfId="0" applyNumberFormat="1" applyFont="1" applyFill="1" applyBorder="1" applyAlignment="1">
      <alignment horizontal="center" vertical="center" wrapText="1"/>
    </xf>
    <xf numFmtId="178" fontId="4" fillId="28" borderId="8" xfId="0" applyNumberFormat="1" applyFont="1" applyFill="1" applyBorder="1" applyAlignment="1">
      <alignment horizontal="center" vertical="center"/>
    </xf>
    <xf numFmtId="178" fontId="4" fillId="28" borderId="168" xfId="0" applyNumberFormat="1" applyFont="1" applyFill="1" applyBorder="1" applyAlignment="1">
      <alignment horizontal="center" vertical="center" wrapText="1"/>
    </xf>
    <xf numFmtId="178" fontId="4" fillId="28" borderId="169" xfId="0" applyNumberFormat="1" applyFont="1" applyFill="1" applyBorder="1" applyAlignment="1">
      <alignment horizontal="center" vertical="center"/>
    </xf>
    <xf numFmtId="178" fontId="4" fillId="28" borderId="33" xfId="0" applyNumberFormat="1" applyFont="1" applyFill="1" applyBorder="1" applyAlignment="1">
      <alignment horizontal="center" vertical="center"/>
    </xf>
    <xf numFmtId="178" fontId="4" fillId="28" borderId="34" xfId="0" applyNumberFormat="1" applyFont="1" applyFill="1" applyBorder="1" applyAlignment="1">
      <alignment horizontal="center" vertical="center"/>
    </xf>
    <xf numFmtId="178" fontId="4" fillId="28" borderId="8" xfId="0" applyNumberFormat="1" applyFont="1" applyFill="1" applyBorder="1" applyAlignment="1">
      <alignment horizontal="right" vertical="center"/>
    </xf>
    <xf numFmtId="198" fontId="70" fillId="0" borderId="8" xfId="0" applyNumberFormat="1" applyFont="1" applyFill="1" applyBorder="1" applyAlignment="1">
      <alignment horizontal="right" vertical="center"/>
    </xf>
    <xf numFmtId="198" fontId="70" fillId="0" borderId="43" xfId="0" applyNumberFormat="1" applyFont="1" applyFill="1" applyBorder="1" applyAlignment="1">
      <alignment horizontal="right" vertical="center"/>
    </xf>
    <xf numFmtId="198" fontId="70" fillId="0" borderId="44" xfId="0" applyNumberFormat="1" applyFont="1" applyFill="1" applyBorder="1" applyAlignment="1">
      <alignment horizontal="left" vertical="center"/>
    </xf>
    <xf numFmtId="198" fontId="70" fillId="0" borderId="8" xfId="0" applyNumberFormat="1" applyFont="1" applyFill="1" applyBorder="1" applyAlignment="1">
      <alignment horizontal="left" vertical="center"/>
    </xf>
    <xf numFmtId="198" fontId="70" fillId="0" borderId="139" xfId="0" applyNumberFormat="1" applyFont="1" applyFill="1" applyBorder="1" applyAlignment="1">
      <alignment horizontal="left" vertical="center"/>
    </xf>
    <xf numFmtId="178" fontId="4" fillId="28" borderId="34" xfId="0" applyNumberFormat="1" applyFont="1" applyFill="1" applyBorder="1" applyAlignment="1">
      <alignment horizontal="right" vertical="center"/>
    </xf>
    <xf numFmtId="198" fontId="70" fillId="0" borderId="34" xfId="0" applyNumberFormat="1" applyFont="1" applyFill="1" applyBorder="1" applyAlignment="1">
      <alignment horizontal="right" vertical="center"/>
    </xf>
    <xf numFmtId="198" fontId="70" fillId="0" borderId="45" xfId="0" applyNumberFormat="1" applyFont="1" applyFill="1" applyBorder="1" applyAlignment="1">
      <alignment horizontal="right" vertical="center"/>
    </xf>
    <xf numFmtId="198" fontId="70" fillId="0" borderId="28" xfId="0" applyNumberFormat="1" applyFont="1" applyFill="1" applyBorder="1" applyAlignment="1">
      <alignment horizontal="left" vertical="center"/>
    </xf>
    <xf numFmtId="198" fontId="70" fillId="0" borderId="34" xfId="0" applyNumberFormat="1" applyFont="1" applyFill="1" applyBorder="1" applyAlignment="1">
      <alignment horizontal="left" vertical="center"/>
    </xf>
    <xf numFmtId="198" fontId="70" fillId="0" borderId="140" xfId="0" applyNumberFormat="1" applyFont="1" applyFill="1" applyBorder="1" applyAlignment="1">
      <alignment horizontal="left" vertical="center"/>
    </xf>
    <xf numFmtId="49" fontId="4" fillId="0" borderId="75" xfId="0" applyNumberFormat="1" applyFont="1" applyBorder="1" applyAlignment="1">
      <alignment horizontal="center" vertical="center"/>
    </xf>
    <xf numFmtId="49" fontId="4" fillId="0" borderId="76" xfId="0" applyNumberFormat="1" applyFont="1" applyBorder="1" applyAlignment="1">
      <alignment horizontal="center" vertical="center"/>
    </xf>
    <xf numFmtId="49" fontId="4" fillId="0" borderId="59" xfId="0" applyNumberFormat="1" applyFont="1" applyBorder="1" applyAlignment="1">
      <alignment horizontal="left" vertical="center"/>
    </xf>
    <xf numFmtId="49" fontId="4" fillId="0" borderId="60" xfId="0" applyNumberFormat="1" applyFont="1" applyBorder="1" applyAlignment="1">
      <alignment horizontal="center" vertical="center"/>
    </xf>
    <xf numFmtId="49" fontId="4" fillId="0" borderId="77" xfId="0" applyNumberFormat="1" applyFont="1" applyBorder="1" applyAlignment="1">
      <alignment horizontal="center" vertical="center"/>
    </xf>
    <xf numFmtId="49" fontId="4" fillId="0" borderId="78" xfId="0" applyNumberFormat="1" applyFont="1" applyBorder="1" applyAlignment="1">
      <alignment horizontal="center" vertical="center"/>
    </xf>
    <xf numFmtId="49" fontId="4" fillId="0" borderId="165" xfId="0" applyNumberFormat="1" applyFont="1" applyBorder="1" applyAlignment="1">
      <alignment horizontal="center" vertical="center"/>
    </xf>
    <xf numFmtId="49" fontId="4" fillId="0" borderId="164" xfId="0" applyNumberFormat="1" applyFont="1" applyBorder="1" applyAlignment="1">
      <alignment horizontal="center" vertical="center"/>
    </xf>
    <xf numFmtId="49" fontId="4" fillId="0" borderId="66" xfId="0" applyNumberFormat="1" applyFont="1" applyBorder="1" applyAlignment="1">
      <alignment horizontal="left" vertical="center"/>
    </xf>
    <xf numFmtId="0" fontId="81" fillId="0" borderId="50" xfId="0" applyFont="1" applyBorder="1" applyAlignment="1">
      <alignment horizontal="center" vertical="center"/>
    </xf>
    <xf numFmtId="0" fontId="81" fillId="0" borderId="50" xfId="0" applyFont="1" applyBorder="1" applyAlignment="1">
      <alignment horizontal="center" vertical="center" shrinkToFit="1"/>
    </xf>
    <xf numFmtId="0" fontId="81" fillId="0" borderId="141" xfId="0" applyFont="1" applyBorder="1" applyAlignment="1">
      <alignment horizontal="center" vertical="center"/>
    </xf>
    <xf numFmtId="0" fontId="81" fillId="0" borderId="46" xfId="0" applyFont="1" applyBorder="1" applyAlignment="1">
      <alignment horizontal="center" vertical="center"/>
    </xf>
    <xf numFmtId="0" fontId="81" fillId="0" borderId="142" xfId="0" applyFont="1" applyBorder="1" applyAlignment="1">
      <alignment horizontal="center" vertical="center"/>
    </xf>
    <xf numFmtId="178" fontId="4" fillId="28" borderId="33" xfId="0" applyNumberFormat="1" applyFont="1" applyFill="1" applyBorder="1" applyAlignment="1">
      <alignment horizontal="right" vertical="center"/>
    </xf>
    <xf numFmtId="198" fontId="70" fillId="0" borderId="34" xfId="0" applyNumberFormat="1" applyFont="1" applyFill="1" applyBorder="1" applyAlignment="1">
      <alignment horizontal="center" vertical="center"/>
    </xf>
    <xf numFmtId="198" fontId="70" fillId="0" borderId="45" xfId="0" applyNumberFormat="1" applyFont="1" applyFill="1" applyBorder="1" applyAlignment="1">
      <alignment horizontal="center" vertical="center"/>
    </xf>
    <xf numFmtId="0" fontId="4" fillId="0" borderId="119" xfId="0" applyFont="1" applyBorder="1" applyAlignment="1">
      <alignment horizontal="center" vertical="center" wrapText="1"/>
    </xf>
    <xf numFmtId="0" fontId="4" fillId="0" borderId="120" xfId="0" applyFont="1" applyBorder="1" applyAlignment="1">
      <alignment horizontal="center" vertical="center" wrapText="1"/>
    </xf>
    <xf numFmtId="0" fontId="4" fillId="0" borderId="119" xfId="0" applyFont="1" applyBorder="1" applyAlignment="1">
      <alignment horizontal="center" vertical="center" shrinkToFit="1"/>
    </xf>
    <xf numFmtId="0" fontId="4" fillId="0" borderId="91" xfId="0" applyFont="1" applyFill="1" applyBorder="1" applyAlignment="1">
      <alignment horizontal="center" vertical="center" shrinkToFit="1"/>
    </xf>
    <xf numFmtId="0" fontId="4" fillId="0" borderId="57" xfId="0" applyFont="1" applyFill="1" applyBorder="1" applyAlignment="1">
      <alignment horizontal="center" vertical="center" shrinkToFit="1"/>
    </xf>
    <xf numFmtId="0" fontId="4" fillId="0" borderId="87" xfId="0" applyFont="1" applyFill="1" applyBorder="1" applyAlignment="1">
      <alignment horizontal="center" vertical="center" shrinkToFit="1"/>
    </xf>
    <xf numFmtId="49" fontId="4" fillId="0" borderId="73" xfId="0" applyNumberFormat="1" applyFont="1" applyBorder="1" applyAlignment="1">
      <alignment horizontal="left" vertical="center" shrinkToFit="1"/>
    </xf>
    <xf numFmtId="38" fontId="70" fillId="0" borderId="73" xfId="115" applyFont="1" applyBorder="1" applyAlignment="1">
      <alignment horizontal="center" vertical="center" shrinkToFit="1"/>
    </xf>
    <xf numFmtId="197" fontId="4" fillId="0" borderId="73" xfId="0" applyNumberFormat="1" applyFont="1" applyBorder="1" applyAlignment="1">
      <alignment horizontal="left" vertical="center" shrinkToFit="1"/>
    </xf>
    <xf numFmtId="197" fontId="4" fillId="0" borderId="74" xfId="0" applyNumberFormat="1" applyFont="1" applyBorder="1" applyAlignment="1">
      <alignment horizontal="left" vertical="center" shrinkToFit="1"/>
    </xf>
    <xf numFmtId="0" fontId="4" fillId="0" borderId="70" xfId="0" applyFont="1" applyBorder="1" applyAlignment="1">
      <alignment horizontal="center" vertical="center" shrinkToFit="1"/>
    </xf>
    <xf numFmtId="0" fontId="4" fillId="0" borderId="71" xfId="0" applyFont="1" applyBorder="1" applyAlignment="1">
      <alignment horizontal="center" vertical="center" shrinkToFit="1"/>
    </xf>
    <xf numFmtId="0" fontId="4" fillId="0" borderId="72" xfId="0" applyFont="1" applyBorder="1" applyAlignment="1">
      <alignment horizontal="center" vertical="center" shrinkToFit="1"/>
    </xf>
    <xf numFmtId="0" fontId="4" fillId="0" borderId="73" xfId="0" applyFont="1" applyBorder="1" applyAlignment="1">
      <alignment horizontal="center" vertical="center" shrinkToFit="1"/>
    </xf>
    <xf numFmtId="0" fontId="4" fillId="0" borderId="74" xfId="0"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88" xfId="0" applyFont="1" applyBorder="1" applyAlignment="1">
      <alignment horizontal="center" vertical="center" shrinkToFit="1"/>
    </xf>
    <xf numFmtId="0" fontId="4" fillId="0" borderId="89" xfId="0" applyFont="1" applyBorder="1" applyAlignment="1">
      <alignment horizontal="center" vertical="center" shrinkToFit="1"/>
    </xf>
    <xf numFmtId="0" fontId="70" fillId="0" borderId="90" xfId="0" applyFont="1" applyBorder="1" applyAlignment="1">
      <alignment horizontal="center" vertical="center" wrapText="1"/>
    </xf>
    <xf numFmtId="0" fontId="70" fillId="0" borderId="91" xfId="0" applyFont="1" applyBorder="1" applyAlignment="1">
      <alignment horizontal="center" vertical="center" wrapText="1"/>
    </xf>
    <xf numFmtId="177" fontId="70" fillId="0" borderId="91" xfId="0" applyNumberFormat="1" applyFont="1" applyFill="1" applyBorder="1" applyAlignment="1">
      <alignment horizontal="right" vertical="center" shrinkToFit="1"/>
    </xf>
    <xf numFmtId="177" fontId="70" fillId="0" borderId="57" xfId="0" applyNumberFormat="1" applyFont="1" applyFill="1" applyBorder="1" applyAlignment="1">
      <alignment horizontal="right" vertical="center" shrinkToFit="1"/>
    </xf>
    <xf numFmtId="0" fontId="4" fillId="0" borderId="90" xfId="0" applyFont="1" applyBorder="1" applyAlignment="1">
      <alignment horizontal="center" vertical="center" shrinkToFit="1"/>
    </xf>
    <xf numFmtId="0" fontId="4" fillId="0" borderId="92" xfId="0" applyFont="1" applyBorder="1" applyAlignment="1">
      <alignment horizontal="center" vertical="center" shrinkToFit="1"/>
    </xf>
    <xf numFmtId="0" fontId="4" fillId="0" borderId="84" xfId="0" applyFont="1" applyBorder="1" applyAlignment="1">
      <alignment horizontal="center" vertical="center" shrinkToFit="1"/>
    </xf>
    <xf numFmtId="0" fontId="4" fillId="0" borderId="85" xfId="0" applyFont="1" applyBorder="1" applyAlignment="1">
      <alignment horizontal="center" vertical="center" shrinkToFit="1"/>
    </xf>
    <xf numFmtId="0" fontId="4" fillId="0" borderId="86" xfId="0" applyFont="1" applyBorder="1" applyAlignment="1">
      <alignment horizontal="center" vertical="center" shrinkToFit="1"/>
    </xf>
    <xf numFmtId="177" fontId="70" fillId="0" borderId="26" xfId="0" applyNumberFormat="1" applyFont="1" applyBorder="1" applyAlignment="1">
      <alignment horizontal="center" vertical="center"/>
    </xf>
    <xf numFmtId="0" fontId="4" fillId="0" borderId="110" xfId="0" applyFont="1" applyBorder="1" applyAlignment="1">
      <alignment horizontal="center" vertical="center" shrinkToFit="1"/>
    </xf>
    <xf numFmtId="0" fontId="4" fillId="0" borderId="111" xfId="0" applyFont="1" applyBorder="1" applyAlignment="1">
      <alignment horizontal="center" vertical="center" shrinkToFit="1"/>
    </xf>
    <xf numFmtId="0" fontId="4" fillId="0" borderId="112" xfId="0" applyFont="1" applyBorder="1" applyAlignment="1">
      <alignment horizontal="center" vertical="center" shrinkToFit="1"/>
    </xf>
    <xf numFmtId="0" fontId="81" fillId="0" borderId="70" xfId="0" applyFont="1" applyBorder="1" applyAlignment="1">
      <alignment horizontal="center" vertical="center" shrinkToFit="1"/>
    </xf>
    <xf numFmtId="0" fontId="81" fillId="0" borderId="71" xfId="0" applyFont="1" applyBorder="1" applyAlignment="1">
      <alignment horizontal="center" vertical="center" shrinkToFit="1"/>
    </xf>
    <xf numFmtId="0" fontId="4" fillId="0" borderId="113" xfId="0" applyFont="1" applyBorder="1" applyAlignment="1">
      <alignment horizontal="center" vertical="center" shrinkToFit="1"/>
    </xf>
    <xf numFmtId="3" fontId="70" fillId="0" borderId="110" xfId="0" applyNumberFormat="1" applyFont="1" applyBorder="1" applyAlignment="1">
      <alignment horizontal="right" vertical="center" shrinkToFit="1"/>
    </xf>
    <xf numFmtId="0" fontId="70" fillId="0" borderId="111" xfId="0" applyFont="1" applyBorder="1" applyAlignment="1">
      <alignment horizontal="right" vertical="center" shrinkToFit="1"/>
    </xf>
    <xf numFmtId="177" fontId="70" fillId="0" borderId="111" xfId="0" applyNumberFormat="1" applyFont="1" applyBorder="1" applyAlignment="1">
      <alignment horizontal="center" vertical="center" shrinkToFit="1"/>
    </xf>
    <xf numFmtId="0" fontId="4" fillId="0" borderId="111" xfId="0" applyFont="1" applyBorder="1" applyAlignment="1">
      <alignment horizontal="left" vertical="center" shrinkToFit="1"/>
    </xf>
    <xf numFmtId="0" fontId="4" fillId="0" borderId="113" xfId="0" applyFont="1" applyBorder="1" applyAlignment="1">
      <alignment horizontal="left" vertical="center" shrinkToFit="1"/>
    </xf>
    <xf numFmtId="0" fontId="4" fillId="0" borderId="121" xfId="0" applyFont="1" applyBorder="1" applyAlignment="1">
      <alignment horizontal="center" vertical="center" shrinkToFit="1"/>
    </xf>
    <xf numFmtId="3" fontId="70" fillId="0" borderId="53" xfId="0" applyNumberFormat="1" applyFont="1" applyBorder="1" applyAlignment="1">
      <alignment horizontal="right" vertical="center"/>
    </xf>
    <xf numFmtId="3" fontId="70" fillId="0" borderId="49" xfId="0" applyNumberFormat="1" applyFont="1" applyBorder="1" applyAlignment="1">
      <alignment horizontal="right" vertical="center"/>
    </xf>
    <xf numFmtId="177" fontId="70" fillId="0" borderId="49" xfId="0" applyNumberFormat="1" applyFont="1" applyBorder="1" applyAlignment="1">
      <alignment horizontal="center" vertical="center"/>
    </xf>
    <xf numFmtId="3" fontId="70" fillId="0" borderId="45" xfId="0" applyNumberFormat="1" applyFont="1" applyBorder="1" applyAlignment="1">
      <alignment horizontal="right" vertical="center"/>
    </xf>
    <xf numFmtId="3" fontId="70" fillId="0" borderId="26" xfId="0" applyNumberFormat="1" applyFont="1" applyBorder="1" applyAlignment="1">
      <alignment horizontal="right" vertical="center"/>
    </xf>
    <xf numFmtId="0" fontId="4" fillId="0" borderId="93" xfId="0" applyFont="1" applyBorder="1" applyAlignment="1">
      <alignment horizontal="center" vertical="center" shrinkToFit="1"/>
    </xf>
    <xf numFmtId="177" fontId="70" fillId="0" borderId="49" xfId="0" applyNumberFormat="1" applyFont="1" applyFill="1" applyBorder="1" applyAlignment="1">
      <alignment horizontal="center" vertical="center"/>
    </xf>
    <xf numFmtId="0" fontId="4" fillId="0" borderId="94" xfId="0" applyFont="1" applyBorder="1" applyAlignment="1">
      <alignment horizontal="center" vertical="center" shrinkToFit="1"/>
    </xf>
    <xf numFmtId="0" fontId="4" fillId="0" borderId="95" xfId="0" applyFont="1" applyBorder="1" applyAlignment="1">
      <alignment horizontal="center" vertical="center" shrinkToFit="1"/>
    </xf>
    <xf numFmtId="0" fontId="4" fillId="0" borderId="96" xfId="0" applyFont="1" applyBorder="1" applyAlignment="1">
      <alignment horizontal="center" vertical="center" shrinkToFit="1"/>
    </xf>
    <xf numFmtId="0" fontId="4" fillId="0" borderId="97" xfId="0" applyFont="1" applyBorder="1" applyAlignment="1">
      <alignment horizontal="center" vertical="center" shrinkToFit="1"/>
    </xf>
    <xf numFmtId="0" fontId="70" fillId="0" borderId="98" xfId="0" applyFont="1" applyBorder="1" applyAlignment="1">
      <alignment horizontal="center" vertical="center" wrapText="1"/>
    </xf>
    <xf numFmtId="0" fontId="70" fillId="0" borderId="99" xfId="0" applyFont="1" applyBorder="1" applyAlignment="1">
      <alignment horizontal="center" vertical="center" wrapText="1"/>
    </xf>
    <xf numFmtId="0" fontId="70" fillId="0" borderId="100" xfId="0" applyFont="1" applyBorder="1" applyAlignment="1">
      <alignment horizontal="center" vertical="center" wrapText="1"/>
    </xf>
    <xf numFmtId="0" fontId="70" fillId="0" borderId="101" xfId="0" applyFont="1" applyBorder="1" applyAlignment="1">
      <alignment horizontal="center" vertical="center" wrapText="1"/>
    </xf>
    <xf numFmtId="0" fontId="70" fillId="0" borderId="102" xfId="0" applyFont="1" applyBorder="1" applyAlignment="1">
      <alignment horizontal="center" vertical="center" wrapText="1"/>
    </xf>
    <xf numFmtId="0" fontId="70" fillId="0" borderId="103" xfId="0" applyFont="1" applyBorder="1" applyAlignment="1">
      <alignment horizontal="center" vertical="center" wrapText="1"/>
    </xf>
    <xf numFmtId="0" fontId="4" fillId="0" borderId="104" xfId="0" applyFont="1" applyBorder="1" applyAlignment="1">
      <alignment horizontal="center" vertical="center" shrinkToFit="1"/>
    </xf>
    <xf numFmtId="0" fontId="4" fillId="0" borderId="73" xfId="0" applyFont="1" applyBorder="1" applyAlignment="1">
      <alignment horizontal="left" vertical="center" shrinkToFit="1"/>
    </xf>
    <xf numFmtId="0" fontId="4" fillId="0" borderId="74" xfId="0" applyFont="1" applyBorder="1" applyAlignment="1">
      <alignment horizontal="left" vertical="center" shrinkToFit="1"/>
    </xf>
    <xf numFmtId="0" fontId="4" fillId="0" borderId="57" xfId="0" applyFont="1" applyBorder="1" applyAlignment="1">
      <alignment horizontal="left" vertical="center" shrinkToFit="1"/>
    </xf>
    <xf numFmtId="0" fontId="4" fillId="0" borderId="87" xfId="0" applyFont="1" applyBorder="1" applyAlignment="1">
      <alignment horizontal="left" vertical="center" shrinkToFit="1"/>
    </xf>
    <xf numFmtId="0" fontId="4" fillId="0" borderId="51" xfId="145" applyFont="1" applyFill="1" applyBorder="1" applyAlignment="1">
      <alignment horizontal="left" vertical="center"/>
    </xf>
    <xf numFmtId="0" fontId="4" fillId="0" borderId="25" xfId="145" applyFont="1" applyFill="1" applyBorder="1" applyAlignment="1">
      <alignment horizontal="left" vertical="center"/>
    </xf>
    <xf numFmtId="0" fontId="4" fillId="0" borderId="55" xfId="145" applyFont="1" applyFill="1" applyBorder="1" applyAlignment="1">
      <alignment horizontal="left" vertical="center"/>
    </xf>
    <xf numFmtId="0" fontId="4" fillId="0" borderId="51" xfId="145" applyFont="1" applyFill="1" applyBorder="1" applyAlignment="1">
      <alignment horizontal="center" vertical="center"/>
    </xf>
    <xf numFmtId="0" fontId="4" fillId="0" borderId="25" xfId="145" applyFont="1" applyFill="1" applyBorder="1" applyAlignment="1">
      <alignment horizontal="center" vertical="center"/>
    </xf>
    <xf numFmtId="0" fontId="4" fillId="0" borderId="56" xfId="145" applyFont="1" applyFill="1" applyBorder="1" applyAlignment="1">
      <alignment horizontal="center" vertical="center"/>
    </xf>
    <xf numFmtId="0" fontId="4" fillId="0" borderId="45" xfId="145" applyFont="1" applyBorder="1" applyAlignment="1">
      <alignment horizontal="right" vertical="center"/>
    </xf>
    <xf numFmtId="0" fontId="4" fillId="0" borderId="26" xfId="145" applyFont="1" applyBorder="1" applyAlignment="1">
      <alignment horizontal="right" vertical="center"/>
    </xf>
    <xf numFmtId="0" fontId="4" fillId="0" borderId="108" xfId="0" applyFont="1" applyBorder="1" applyAlignment="1">
      <alignment horizontal="center" vertical="center" wrapText="1"/>
    </xf>
    <xf numFmtId="0" fontId="4" fillId="0" borderId="96" xfId="0" applyFont="1" applyBorder="1" applyAlignment="1">
      <alignment horizontal="center" vertical="center" wrapText="1"/>
    </xf>
    <xf numFmtId="0" fontId="4" fillId="0" borderId="114" xfId="0" applyFont="1" applyBorder="1" applyAlignment="1">
      <alignment horizontal="center" vertical="top" wrapText="1"/>
    </xf>
    <xf numFmtId="0" fontId="4" fillId="0" borderId="0" xfId="0" applyFont="1" applyBorder="1" applyAlignment="1">
      <alignment horizontal="center" vertical="top" wrapText="1"/>
    </xf>
    <xf numFmtId="0" fontId="4" fillId="0" borderId="101" xfId="0" applyFont="1" applyBorder="1" applyAlignment="1">
      <alignment horizontal="center" vertical="top" wrapText="1"/>
    </xf>
    <xf numFmtId="0" fontId="84" fillId="0" borderId="162" xfId="0" applyFont="1" applyBorder="1" applyAlignment="1">
      <alignment horizontal="center" vertical="top"/>
    </xf>
    <xf numFmtId="0" fontId="84" fillId="0" borderId="163" xfId="0" applyFont="1" applyBorder="1" applyAlignment="1">
      <alignment horizontal="center" vertical="top"/>
    </xf>
    <xf numFmtId="0" fontId="84" fillId="0" borderId="103" xfId="0" applyFont="1" applyBorder="1" applyAlignment="1">
      <alignment horizontal="center" vertical="top"/>
    </xf>
    <xf numFmtId="0" fontId="70" fillId="0" borderId="99" xfId="0" applyFont="1" applyBorder="1" applyAlignment="1">
      <alignment horizontal="center" vertical="center"/>
    </xf>
    <xf numFmtId="0" fontId="70" fillId="0" borderId="101" xfId="0" applyFont="1" applyBorder="1" applyAlignment="1">
      <alignment horizontal="center" vertical="center"/>
    </xf>
    <xf numFmtId="0" fontId="70" fillId="0" borderId="122" xfId="0" applyFont="1" applyBorder="1" applyAlignment="1">
      <alignment horizontal="center" vertical="center"/>
    </xf>
    <xf numFmtId="0" fontId="70" fillId="0" borderId="117" xfId="0" applyFont="1" applyBorder="1" applyAlignment="1">
      <alignment horizontal="center" vertical="center"/>
    </xf>
    <xf numFmtId="0" fontId="4" fillId="0" borderId="66" xfId="0" applyFont="1" applyBorder="1" applyAlignment="1">
      <alignment horizontal="center" vertical="center" shrinkToFit="1"/>
    </xf>
    <xf numFmtId="0" fontId="4" fillId="0" borderId="67" xfId="0" applyFont="1" applyBorder="1" applyAlignment="1">
      <alignment horizontal="center" vertical="center" shrinkToFit="1"/>
    </xf>
    <xf numFmtId="0" fontId="70" fillId="0" borderId="123" xfId="0" applyFont="1" applyBorder="1" applyAlignment="1">
      <alignment horizontal="center" vertical="center" wrapText="1"/>
    </xf>
    <xf numFmtId="0" fontId="70" fillId="0" borderId="124" xfId="0" applyFont="1" applyBorder="1" applyAlignment="1">
      <alignment horizontal="center" vertical="center"/>
    </xf>
    <xf numFmtId="0" fontId="70" fillId="0" borderId="125" xfId="0" applyFont="1" applyBorder="1" applyAlignment="1">
      <alignment horizontal="center" vertical="center"/>
    </xf>
    <xf numFmtId="0" fontId="70" fillId="0" borderId="70" xfId="0" applyFont="1" applyBorder="1" applyAlignment="1">
      <alignment horizontal="center" vertical="center"/>
    </xf>
    <xf numFmtId="0" fontId="70" fillId="0" borderId="126" xfId="0" applyFont="1" applyBorder="1" applyAlignment="1">
      <alignment horizontal="center" vertical="center"/>
    </xf>
    <xf numFmtId="0" fontId="70" fillId="0" borderId="127" xfId="0" applyFont="1" applyBorder="1" applyAlignment="1">
      <alignment horizontal="center" vertical="center"/>
    </xf>
    <xf numFmtId="0" fontId="70" fillId="0" borderId="128" xfId="0" applyFont="1" applyBorder="1" applyAlignment="1">
      <alignment horizontal="center" vertical="center"/>
    </xf>
    <xf numFmtId="0" fontId="70" fillId="0" borderId="88" xfId="0" applyFont="1" applyBorder="1" applyAlignment="1">
      <alignment horizontal="center" vertical="center"/>
    </xf>
    <xf numFmtId="0" fontId="4" fillId="0" borderId="124" xfId="0" applyFont="1" applyBorder="1" applyAlignment="1">
      <alignment horizontal="center" vertical="center" wrapText="1"/>
    </xf>
    <xf numFmtId="0" fontId="4" fillId="0" borderId="124" xfId="0" applyFont="1" applyBorder="1" applyAlignment="1">
      <alignment horizontal="center" vertical="center"/>
    </xf>
    <xf numFmtId="0" fontId="4" fillId="0" borderId="70" xfId="0" applyFont="1" applyBorder="1" applyAlignment="1">
      <alignment horizontal="center" vertical="center"/>
    </xf>
    <xf numFmtId="0" fontId="4" fillId="0" borderId="127" xfId="0" applyFont="1" applyBorder="1" applyAlignment="1">
      <alignment horizontal="center" vertical="center"/>
    </xf>
    <xf numFmtId="0" fontId="4" fillId="0" borderId="88" xfId="0" applyFont="1" applyBorder="1" applyAlignment="1">
      <alignment horizontal="center" vertical="center"/>
    </xf>
    <xf numFmtId="0" fontId="4" fillId="0" borderId="82" xfId="0" applyFont="1" applyBorder="1" applyAlignment="1">
      <alignment horizontal="center" vertical="center" shrinkToFit="1"/>
    </xf>
    <xf numFmtId="179" fontId="4" fillId="0" borderId="66" xfId="0" applyNumberFormat="1" applyFont="1" applyBorder="1" applyAlignment="1">
      <alignment horizontal="center" vertical="center" shrinkToFit="1"/>
    </xf>
    <xf numFmtId="179" fontId="4" fillId="0" borderId="67" xfId="0" applyNumberFormat="1" applyFont="1" applyBorder="1" applyAlignment="1">
      <alignment horizontal="center" vertical="center" shrinkToFit="1"/>
    </xf>
    <xf numFmtId="0" fontId="4" fillId="0" borderId="129" xfId="0" applyFont="1" applyBorder="1" applyAlignment="1">
      <alignment horizontal="center" vertical="center" shrinkToFit="1"/>
    </xf>
    <xf numFmtId="0" fontId="4" fillId="0" borderId="130" xfId="0" applyFont="1" applyBorder="1" applyAlignment="1">
      <alignment horizontal="center" vertical="center" shrinkToFit="1"/>
    </xf>
    <xf numFmtId="0" fontId="4" fillId="0" borderId="66" xfId="0" applyFont="1" applyBorder="1" applyAlignment="1">
      <alignment horizontal="center" vertical="center" wrapText="1"/>
    </xf>
    <xf numFmtId="0" fontId="4" fillId="0" borderId="83" xfId="0" applyFont="1" applyBorder="1" applyAlignment="1">
      <alignment horizontal="center" vertical="center" wrapText="1"/>
    </xf>
    <xf numFmtId="38" fontId="70" fillId="0" borderId="72" xfId="115" applyFont="1" applyFill="1" applyBorder="1" applyAlignment="1">
      <alignment horizontal="right" vertical="center" shrinkToFit="1"/>
    </xf>
    <xf numFmtId="38" fontId="70" fillId="0" borderId="73" xfId="115" applyFont="1" applyFill="1" applyBorder="1" applyAlignment="1">
      <alignment horizontal="right" vertical="center" shrinkToFit="1"/>
    </xf>
    <xf numFmtId="0" fontId="4" fillId="0" borderId="81" xfId="0" applyFont="1" applyBorder="1" applyAlignment="1">
      <alignment horizontal="center" vertical="center" shrinkToFit="1"/>
    </xf>
    <xf numFmtId="0" fontId="4" fillId="0" borderId="118" xfId="0" applyFont="1" applyBorder="1" applyAlignment="1">
      <alignment horizontal="center" vertical="center" shrinkToFit="1"/>
    </xf>
    <xf numFmtId="0" fontId="4" fillId="29" borderId="123" xfId="0" applyFont="1" applyFill="1" applyBorder="1" applyAlignment="1">
      <alignment horizontal="center" vertical="center" wrapText="1"/>
    </xf>
    <xf numFmtId="0" fontId="4" fillId="29" borderId="124" xfId="0" applyFont="1" applyFill="1" applyBorder="1" applyAlignment="1">
      <alignment horizontal="center" vertical="center"/>
    </xf>
    <xf numFmtId="0" fontId="4" fillId="29" borderId="133" xfId="0" applyFont="1" applyFill="1" applyBorder="1" applyAlignment="1">
      <alignment horizontal="center" vertical="center"/>
    </xf>
    <xf numFmtId="0" fontId="4" fillId="29" borderId="134" xfId="0" applyFont="1" applyFill="1" applyBorder="1" applyAlignment="1">
      <alignment horizontal="center" vertical="center"/>
    </xf>
    <xf numFmtId="0" fontId="4" fillId="29" borderId="124" xfId="0" applyFont="1" applyFill="1" applyBorder="1" applyAlignment="1">
      <alignment horizontal="center" vertical="center" wrapText="1"/>
    </xf>
    <xf numFmtId="0" fontId="4" fillId="29" borderId="135" xfId="0" applyFont="1" applyFill="1" applyBorder="1" applyAlignment="1">
      <alignment horizontal="center" vertical="center"/>
    </xf>
    <xf numFmtId="0" fontId="4" fillId="29" borderId="136" xfId="0" applyFont="1" applyFill="1" applyBorder="1" applyAlignment="1">
      <alignment horizontal="center" vertical="center"/>
    </xf>
    <xf numFmtId="0" fontId="4" fillId="29" borderId="131" xfId="0" applyFont="1" applyFill="1" applyBorder="1" applyAlignment="1">
      <alignment horizontal="center" vertical="center" wrapText="1"/>
    </xf>
    <xf numFmtId="0" fontId="4" fillId="29" borderId="137" xfId="0" applyFont="1" applyFill="1" applyBorder="1" applyAlignment="1">
      <alignment horizontal="center" vertical="center" wrapText="1"/>
    </xf>
    <xf numFmtId="0" fontId="4" fillId="29" borderId="59" xfId="0" applyFont="1" applyFill="1" applyBorder="1" applyAlignment="1">
      <alignment horizontal="center" vertical="center" wrapText="1"/>
    </xf>
    <xf numFmtId="0" fontId="4" fillId="29" borderId="138" xfId="0" applyFont="1" applyFill="1" applyBorder="1" applyAlignment="1">
      <alignment horizontal="center" vertical="center" wrapText="1"/>
    </xf>
    <xf numFmtId="0" fontId="4" fillId="29" borderId="132" xfId="0" applyFont="1" applyFill="1" applyBorder="1" applyAlignment="1">
      <alignment horizontal="center" vertical="center" wrapText="1"/>
    </xf>
    <xf numFmtId="0" fontId="4" fillId="29" borderId="60" xfId="0" applyFont="1" applyFill="1" applyBorder="1" applyAlignment="1">
      <alignment horizontal="center" vertical="center" wrapText="1"/>
    </xf>
    <xf numFmtId="49" fontId="70" fillId="0" borderId="61" xfId="0" applyNumberFormat="1" applyFont="1" applyBorder="1" applyAlignment="1">
      <alignment horizontal="center" vertical="center" shrinkToFit="1"/>
    </xf>
    <xf numFmtId="0" fontId="4" fillId="0" borderId="110" xfId="0" applyFont="1" applyBorder="1" applyAlignment="1">
      <alignment horizontal="center" vertical="center" wrapText="1"/>
    </xf>
    <xf numFmtId="0" fontId="4" fillId="0" borderId="113" xfId="0" applyFont="1" applyBorder="1" applyAlignment="1">
      <alignment horizontal="center" vertical="center" wrapText="1"/>
    </xf>
    <xf numFmtId="0" fontId="81" fillId="0" borderId="88" xfId="0" applyFont="1" applyBorder="1" applyAlignment="1">
      <alignment horizontal="center" vertical="center" shrinkToFit="1"/>
    </xf>
    <xf numFmtId="0" fontId="81" fillId="0" borderId="89" xfId="0" applyFont="1" applyBorder="1" applyAlignment="1">
      <alignment horizontal="center" vertical="center" shrinkToFit="1"/>
    </xf>
    <xf numFmtId="0" fontId="4" fillId="0" borderId="90" xfId="0" applyFont="1" applyBorder="1" applyAlignment="1">
      <alignment horizontal="center" vertical="center" wrapText="1"/>
    </xf>
    <xf numFmtId="0" fontId="4" fillId="0" borderId="91" xfId="0" applyFont="1" applyBorder="1" applyAlignment="1">
      <alignment horizontal="center" vertical="center" wrapText="1"/>
    </xf>
    <xf numFmtId="3" fontId="89" fillId="17" borderId="145" xfId="0" applyNumberFormat="1" applyFont="1" applyFill="1" applyBorder="1" applyAlignment="1">
      <alignment horizontal="center" vertical="center"/>
    </xf>
    <xf numFmtId="0" fontId="89" fillId="17" borderId="145" xfId="0" applyFont="1" applyFill="1" applyBorder="1" applyAlignment="1">
      <alignment horizontal="center" vertical="center"/>
    </xf>
    <xf numFmtId="199" fontId="89" fillId="17" borderId="145" xfId="0" applyNumberFormat="1" applyFont="1" applyFill="1" applyBorder="1" applyAlignment="1">
      <alignment horizontal="center" vertical="center"/>
    </xf>
    <xf numFmtId="0" fontId="89" fillId="17" borderId="146" xfId="0" applyFont="1" applyFill="1" applyBorder="1" applyAlignment="1">
      <alignment horizontal="center" vertical="center"/>
    </xf>
    <xf numFmtId="0" fontId="4" fillId="0" borderId="108" xfId="0" applyFont="1" applyBorder="1" applyAlignment="1">
      <alignment horizontal="center" vertical="center" shrinkToFit="1"/>
    </xf>
    <xf numFmtId="0" fontId="4" fillId="0" borderId="109" xfId="0" applyFont="1" applyBorder="1" applyAlignment="1">
      <alignment horizontal="center" vertical="center" shrinkToFit="1"/>
    </xf>
    <xf numFmtId="0" fontId="70" fillId="0" borderId="61" xfId="0" applyFont="1" applyBorder="1" applyAlignment="1">
      <alignment horizontal="center" vertical="center" wrapText="1"/>
    </xf>
    <xf numFmtId="0" fontId="70" fillId="0" borderId="72" xfId="0" applyFont="1" applyBorder="1" applyAlignment="1">
      <alignment horizontal="center" vertical="center" wrapText="1"/>
    </xf>
    <xf numFmtId="177" fontId="70" fillId="0" borderId="72" xfId="0" applyNumberFormat="1" applyFont="1" applyFill="1" applyBorder="1" applyAlignment="1">
      <alignment horizontal="right" vertical="center" shrinkToFit="1"/>
    </xf>
    <xf numFmtId="177" fontId="70" fillId="0" borderId="73" xfId="0" applyNumberFormat="1" applyFont="1" applyFill="1" applyBorder="1" applyAlignment="1">
      <alignment horizontal="right" vertical="center" shrinkToFit="1"/>
    </xf>
    <xf numFmtId="0" fontId="4" fillId="0" borderId="107" xfId="0" applyFont="1" applyBorder="1" applyAlignment="1">
      <alignment horizontal="center" vertical="center" shrinkToFit="1"/>
    </xf>
    <xf numFmtId="0" fontId="4" fillId="0" borderId="105" xfId="0" applyFont="1" applyBorder="1" applyAlignment="1">
      <alignment horizontal="center" vertical="center" shrinkToFit="1"/>
    </xf>
    <xf numFmtId="0" fontId="4" fillId="0" borderId="106" xfId="0" applyFont="1" applyBorder="1" applyAlignment="1">
      <alignment horizontal="center" vertical="center" shrinkToFit="1"/>
    </xf>
    <xf numFmtId="38" fontId="4" fillId="0" borderId="107" xfId="121" applyFont="1" applyBorder="1" applyAlignment="1">
      <alignment horizontal="center" vertical="center"/>
    </xf>
    <xf numFmtId="38" fontId="4" fillId="0" borderId="105" xfId="121" applyFont="1" applyBorder="1" applyAlignment="1">
      <alignment horizontal="center" vertical="center"/>
    </xf>
    <xf numFmtId="38" fontId="4" fillId="0" borderId="106" xfId="121" applyFont="1" applyBorder="1" applyAlignment="1">
      <alignment horizontal="center" vertical="center"/>
    </xf>
    <xf numFmtId="0" fontId="4" fillId="0" borderId="84" xfId="0" applyFont="1" applyBorder="1" applyAlignment="1">
      <alignment horizontal="center" vertical="center" wrapText="1"/>
    </xf>
    <xf numFmtId="0" fontId="4" fillId="0" borderId="93" xfId="0" applyFont="1" applyBorder="1" applyAlignment="1">
      <alignment horizontal="center" vertical="center" wrapText="1"/>
    </xf>
    <xf numFmtId="0" fontId="81" fillId="0" borderId="147" xfId="0" applyFont="1" applyBorder="1" applyAlignment="1">
      <alignment horizontal="center" vertical="center"/>
    </xf>
    <xf numFmtId="0" fontId="81" fillId="0" borderId="148" xfId="0" applyFont="1" applyBorder="1" applyAlignment="1">
      <alignment horizontal="center" vertical="center"/>
    </xf>
    <xf numFmtId="3" fontId="89" fillId="0" borderId="149" xfId="0" applyNumberFormat="1" applyFont="1" applyBorder="1" applyAlignment="1">
      <alignment horizontal="center" vertical="center"/>
    </xf>
    <xf numFmtId="0" fontId="89" fillId="0" borderId="149" xfId="0" applyFont="1" applyBorder="1" applyAlignment="1">
      <alignment horizontal="center" vertical="center"/>
    </xf>
    <xf numFmtId="199" fontId="89" fillId="0" borderId="149" xfId="0" applyNumberFormat="1" applyFont="1" applyBorder="1" applyAlignment="1">
      <alignment horizontal="center" vertical="center"/>
    </xf>
    <xf numFmtId="0" fontId="89" fillId="0" borderId="150" xfId="0" applyFont="1" applyBorder="1" applyAlignment="1">
      <alignment horizontal="center" vertical="center"/>
    </xf>
    <xf numFmtId="0" fontId="70" fillId="0" borderId="26" xfId="145" applyFont="1" applyFill="1" applyBorder="1" applyAlignment="1">
      <alignment horizontal="left" vertical="center"/>
    </xf>
    <xf numFmtId="0" fontId="70" fillId="0" borderId="27" xfId="145" applyFont="1" applyFill="1" applyBorder="1" applyAlignment="1">
      <alignment horizontal="left" vertical="center"/>
    </xf>
    <xf numFmtId="178" fontId="70" fillId="28" borderId="54" xfId="0" applyNumberFormat="1" applyFont="1" applyFill="1" applyBorder="1" applyAlignment="1">
      <alignment horizontal="right" vertical="center"/>
    </xf>
    <xf numFmtId="178" fontId="4" fillId="28" borderId="26" xfId="0" applyNumberFormat="1" applyFont="1" applyFill="1" applyBorder="1" applyAlignment="1">
      <alignment horizontal="right" vertical="center"/>
    </xf>
    <xf numFmtId="178" fontId="4" fillId="28" borderId="28" xfId="0" applyNumberFormat="1" applyFont="1" applyFill="1" applyBorder="1" applyAlignment="1">
      <alignment horizontal="right" vertical="center"/>
    </xf>
    <xf numFmtId="38" fontId="70" fillId="0" borderId="45" xfId="115" applyFont="1" applyFill="1" applyBorder="1" applyAlignment="1">
      <alignment vertical="center"/>
    </xf>
    <xf numFmtId="38" fontId="70" fillId="0" borderId="26" xfId="115" applyFont="1" applyFill="1" applyBorder="1" applyAlignment="1">
      <alignment vertical="center"/>
    </xf>
    <xf numFmtId="3" fontId="70" fillId="0" borderId="26" xfId="0" applyNumberFormat="1" applyFont="1" applyBorder="1" applyAlignment="1">
      <alignment horizontal="left" vertical="center"/>
    </xf>
    <xf numFmtId="3" fontId="4" fillId="0" borderId="26" xfId="0" applyNumberFormat="1" applyFont="1" applyBorder="1" applyAlignment="1">
      <alignment horizontal="left" vertical="center"/>
    </xf>
    <xf numFmtId="0" fontId="29" fillId="0" borderId="26" xfId="145" applyFont="1" applyBorder="1" applyAlignment="1">
      <alignment horizontal="left" vertical="center"/>
    </xf>
    <xf numFmtId="0" fontId="29" fillId="0" borderId="28" xfId="145" applyFont="1" applyBorder="1" applyAlignment="1">
      <alignment horizontal="left" vertical="center"/>
    </xf>
    <xf numFmtId="38" fontId="70" fillId="0" borderId="51" xfId="115" applyFont="1" applyFill="1" applyBorder="1" applyAlignment="1">
      <alignment vertical="center"/>
    </xf>
    <xf numFmtId="38" fontId="70" fillId="0" borderId="25" xfId="115" applyFont="1" applyFill="1" applyBorder="1" applyAlignment="1">
      <alignment vertical="center"/>
    </xf>
    <xf numFmtId="38" fontId="70" fillId="0" borderId="45" xfId="115" applyFont="1" applyBorder="1" applyAlignment="1">
      <alignment vertical="center"/>
    </xf>
    <xf numFmtId="38" fontId="70" fillId="0" borderId="26" xfId="115" applyFont="1" applyBorder="1" applyAlignment="1">
      <alignment vertical="center"/>
    </xf>
    <xf numFmtId="3" fontId="70" fillId="0" borderId="25" xfId="0" applyNumberFormat="1" applyFont="1" applyBorder="1" applyAlignment="1">
      <alignment horizontal="left" vertical="center"/>
    </xf>
    <xf numFmtId="0" fontId="81" fillId="17" borderId="143" xfId="0" applyFont="1" applyFill="1" applyBorder="1" applyAlignment="1">
      <alignment horizontal="center" vertical="center"/>
    </xf>
    <xf numFmtId="0" fontId="81" fillId="17" borderId="144" xfId="0" applyFont="1" applyFill="1" applyBorder="1" applyAlignment="1">
      <alignment horizontal="center" vertical="center"/>
    </xf>
    <xf numFmtId="3" fontId="4" fillId="0" borderId="53" xfId="0" applyNumberFormat="1" applyFont="1" applyFill="1" applyBorder="1" applyAlignment="1">
      <alignment horizontal="right" vertical="center"/>
    </xf>
    <xf numFmtId="3" fontId="4" fillId="0" borderId="49" xfId="0" applyNumberFormat="1" applyFont="1" applyFill="1" applyBorder="1" applyAlignment="1">
      <alignment horizontal="right" vertical="center"/>
    </xf>
    <xf numFmtId="0" fontId="81" fillId="0" borderId="52" xfId="0" applyFont="1" applyBorder="1" applyAlignment="1">
      <alignment horizontal="center" vertical="center"/>
    </xf>
    <xf numFmtId="0" fontId="81" fillId="0" borderId="47" xfId="0" applyFont="1" applyBorder="1" applyAlignment="1">
      <alignment horizontal="center" vertical="center"/>
    </xf>
    <xf numFmtId="0" fontId="81" fillId="0" borderId="33" xfId="0" applyFont="1" applyBorder="1" applyAlignment="1">
      <alignment horizontal="center" vertical="center"/>
    </xf>
    <xf numFmtId="0" fontId="81" fillId="0" borderId="34" xfId="0" applyFont="1" applyBorder="1" applyAlignment="1">
      <alignment horizontal="center" vertical="center"/>
    </xf>
  </cellXfs>
  <cellStyles count="171">
    <cellStyle name="=C:\WINDOWS\SYSTEM32\COMMAND.COM" xfId="1" xr:uid="{00000000-0005-0000-0000-000000000000}"/>
    <cellStyle name="20% - アクセント 1 2" xfId="2" xr:uid="{00000000-0005-0000-0000-000001000000}"/>
    <cellStyle name="20% - アクセント 2 2" xfId="3" xr:uid="{00000000-0005-0000-0000-000002000000}"/>
    <cellStyle name="20% - アクセント 3 2" xfId="4" xr:uid="{00000000-0005-0000-0000-000003000000}"/>
    <cellStyle name="20% - アクセント 4 2" xfId="5" xr:uid="{00000000-0005-0000-0000-000004000000}"/>
    <cellStyle name="20% - アクセント 5 2" xfId="6" xr:uid="{00000000-0005-0000-0000-000005000000}"/>
    <cellStyle name="20% - アクセント 6 2" xfId="7" xr:uid="{00000000-0005-0000-0000-000006000000}"/>
    <cellStyle name="40% - アクセント 1 2" xfId="8" xr:uid="{00000000-0005-0000-0000-000007000000}"/>
    <cellStyle name="40% - アクセント 2 2" xfId="9" xr:uid="{00000000-0005-0000-0000-000008000000}"/>
    <cellStyle name="40% - アクセント 3 2" xfId="10" xr:uid="{00000000-0005-0000-0000-000009000000}"/>
    <cellStyle name="40% - アクセント 4 2" xfId="11" xr:uid="{00000000-0005-0000-0000-00000A000000}"/>
    <cellStyle name="40% - アクセント 5 2" xfId="12" xr:uid="{00000000-0005-0000-0000-00000B000000}"/>
    <cellStyle name="40% - アクセント 6 2" xfId="13" xr:uid="{00000000-0005-0000-0000-00000C000000}"/>
    <cellStyle name="60% - アクセント 1 2" xfId="14" xr:uid="{00000000-0005-0000-0000-00000D000000}"/>
    <cellStyle name="60% - アクセント 2 2" xfId="15" xr:uid="{00000000-0005-0000-0000-00000E000000}"/>
    <cellStyle name="60% - アクセント 3 2" xfId="16" xr:uid="{00000000-0005-0000-0000-00000F000000}"/>
    <cellStyle name="60% - アクセント 4 2" xfId="17" xr:uid="{00000000-0005-0000-0000-000010000000}"/>
    <cellStyle name="60% - アクセント 5 2" xfId="18" xr:uid="{00000000-0005-0000-0000-000011000000}"/>
    <cellStyle name="60% - アクセント 6 2" xfId="19" xr:uid="{00000000-0005-0000-0000-000012000000}"/>
    <cellStyle name="blank" xfId="20" xr:uid="{00000000-0005-0000-0000-000013000000}"/>
    <cellStyle name="Calc Currency (0)" xfId="21" xr:uid="{00000000-0005-0000-0000-000014000000}"/>
    <cellStyle name="Calc Currency (2)" xfId="22" xr:uid="{00000000-0005-0000-0000-000015000000}"/>
    <cellStyle name="Calc Percent (0)" xfId="23" xr:uid="{00000000-0005-0000-0000-000016000000}"/>
    <cellStyle name="Calc Percent (1)" xfId="24" xr:uid="{00000000-0005-0000-0000-000017000000}"/>
    <cellStyle name="Calc Percent (2)" xfId="25" xr:uid="{00000000-0005-0000-0000-000018000000}"/>
    <cellStyle name="Calc Units (0)" xfId="26" xr:uid="{00000000-0005-0000-0000-000019000000}"/>
    <cellStyle name="Calc Units (1)" xfId="27" xr:uid="{00000000-0005-0000-0000-00001A000000}"/>
    <cellStyle name="Calc Units (2)" xfId="28" xr:uid="{00000000-0005-0000-0000-00001B000000}"/>
    <cellStyle name="Comma  - Style1" xfId="29" xr:uid="{00000000-0005-0000-0000-00001C000000}"/>
    <cellStyle name="Comma  - Style2" xfId="30" xr:uid="{00000000-0005-0000-0000-00001D000000}"/>
    <cellStyle name="Comma  - Style3" xfId="31" xr:uid="{00000000-0005-0000-0000-00001E000000}"/>
    <cellStyle name="Comma  - Style4" xfId="32" xr:uid="{00000000-0005-0000-0000-00001F000000}"/>
    <cellStyle name="Comma  - Style5" xfId="33" xr:uid="{00000000-0005-0000-0000-000020000000}"/>
    <cellStyle name="Comma  - Style6" xfId="34" xr:uid="{00000000-0005-0000-0000-000021000000}"/>
    <cellStyle name="Comma  - Style7" xfId="35" xr:uid="{00000000-0005-0000-0000-000022000000}"/>
    <cellStyle name="Comma  - Style8" xfId="36" xr:uid="{00000000-0005-0000-0000-000023000000}"/>
    <cellStyle name="Comma [0]_#6 Temps &amp; Contractors" xfId="37" xr:uid="{00000000-0005-0000-0000-000024000000}"/>
    <cellStyle name="Comma [00]" xfId="38" xr:uid="{00000000-0005-0000-0000-000025000000}"/>
    <cellStyle name="Comma_#6 Temps &amp; Contractors" xfId="39" xr:uid="{00000000-0005-0000-0000-000026000000}"/>
    <cellStyle name="Currency [0]_#6 Temps &amp; Contractors" xfId="40" xr:uid="{00000000-0005-0000-0000-000027000000}"/>
    <cellStyle name="Currency [00]" xfId="41" xr:uid="{00000000-0005-0000-0000-000028000000}"/>
    <cellStyle name="Currency_#6 Temps &amp; Contractors" xfId="42" xr:uid="{00000000-0005-0000-0000-000029000000}"/>
    <cellStyle name="Date Short" xfId="43" xr:uid="{00000000-0005-0000-0000-00002A000000}"/>
    <cellStyle name="Enter Currency (0)" xfId="44" xr:uid="{00000000-0005-0000-0000-00002B000000}"/>
    <cellStyle name="Enter Currency (2)" xfId="45" xr:uid="{00000000-0005-0000-0000-00002C000000}"/>
    <cellStyle name="Enter Units (0)" xfId="46" xr:uid="{00000000-0005-0000-0000-00002D000000}"/>
    <cellStyle name="Enter Units (1)" xfId="47" xr:uid="{00000000-0005-0000-0000-00002E000000}"/>
    <cellStyle name="Enter Units (2)" xfId="48" xr:uid="{00000000-0005-0000-0000-00002F000000}"/>
    <cellStyle name="entry" xfId="49" xr:uid="{00000000-0005-0000-0000-000030000000}"/>
    <cellStyle name="Followed Hyperlink" xfId="50" xr:uid="{00000000-0005-0000-0000-000031000000}"/>
    <cellStyle name="Grey" xfId="51" xr:uid="{00000000-0005-0000-0000-000032000000}"/>
    <cellStyle name="Header" xfId="52" xr:uid="{00000000-0005-0000-0000-000033000000}"/>
    <cellStyle name="Header1" xfId="53" xr:uid="{00000000-0005-0000-0000-000034000000}"/>
    <cellStyle name="Header2" xfId="54" xr:uid="{00000000-0005-0000-0000-000035000000}"/>
    <cellStyle name="Hyperlink" xfId="55" xr:uid="{00000000-0005-0000-0000-000036000000}"/>
    <cellStyle name="Input [yellow]" xfId="56" xr:uid="{00000000-0005-0000-0000-000037000000}"/>
    <cellStyle name="Link Currency (0)" xfId="57" xr:uid="{00000000-0005-0000-0000-000038000000}"/>
    <cellStyle name="Link Currency (2)" xfId="58" xr:uid="{00000000-0005-0000-0000-000039000000}"/>
    <cellStyle name="Link Units (0)" xfId="59" xr:uid="{00000000-0005-0000-0000-00003A000000}"/>
    <cellStyle name="Link Units (1)" xfId="60" xr:uid="{00000000-0005-0000-0000-00003B000000}"/>
    <cellStyle name="Link Units (2)" xfId="61" xr:uid="{00000000-0005-0000-0000-00003C000000}"/>
    <cellStyle name="Normal - Style1" xfId="62" xr:uid="{00000000-0005-0000-0000-00003D000000}"/>
    <cellStyle name="Normal_# 41-Market &amp;Trends" xfId="63" xr:uid="{00000000-0005-0000-0000-00003E000000}"/>
    <cellStyle name="ParaBirimi [0]_RESULTS" xfId="64" xr:uid="{00000000-0005-0000-0000-00003F000000}"/>
    <cellStyle name="ParaBirimi_RESULTS" xfId="65" xr:uid="{00000000-0005-0000-0000-000040000000}"/>
    <cellStyle name="Percent (0)" xfId="66" xr:uid="{00000000-0005-0000-0000-000041000000}"/>
    <cellStyle name="Percent [0]" xfId="67" xr:uid="{00000000-0005-0000-0000-000042000000}"/>
    <cellStyle name="Percent [00]" xfId="68" xr:uid="{00000000-0005-0000-0000-000043000000}"/>
    <cellStyle name="Percent [2]" xfId="69" xr:uid="{00000000-0005-0000-0000-000044000000}"/>
    <cellStyle name="Percent_#6 Temps &amp; Contractors" xfId="70" xr:uid="{00000000-0005-0000-0000-000045000000}"/>
    <cellStyle name="PrePop Currency (0)" xfId="71" xr:uid="{00000000-0005-0000-0000-000046000000}"/>
    <cellStyle name="PrePop Currency (2)" xfId="72" xr:uid="{00000000-0005-0000-0000-000047000000}"/>
    <cellStyle name="PrePop Units (0)" xfId="73" xr:uid="{00000000-0005-0000-0000-000048000000}"/>
    <cellStyle name="PrePop Units (1)" xfId="74" xr:uid="{00000000-0005-0000-0000-000049000000}"/>
    <cellStyle name="PrePop Units (2)" xfId="75" xr:uid="{00000000-0005-0000-0000-00004A000000}"/>
    <cellStyle name="price" xfId="76" xr:uid="{00000000-0005-0000-0000-00004B000000}"/>
    <cellStyle name="PSChar" xfId="77" xr:uid="{00000000-0005-0000-0000-00004C000000}"/>
    <cellStyle name="PSDate" xfId="78" xr:uid="{00000000-0005-0000-0000-00004D000000}"/>
    <cellStyle name="PSDec" xfId="79" xr:uid="{00000000-0005-0000-0000-00004E000000}"/>
    <cellStyle name="PSHeading" xfId="80" xr:uid="{00000000-0005-0000-0000-00004F000000}"/>
    <cellStyle name="PSInt" xfId="81" xr:uid="{00000000-0005-0000-0000-000050000000}"/>
    <cellStyle name="PSSpacer" xfId="82" xr:uid="{00000000-0005-0000-0000-000051000000}"/>
    <cellStyle name="revised" xfId="83" xr:uid="{00000000-0005-0000-0000-000052000000}"/>
    <cellStyle name="section" xfId="84" xr:uid="{00000000-0005-0000-0000-000053000000}"/>
    <cellStyle name="Text Indent A" xfId="85" xr:uid="{00000000-0005-0000-0000-000054000000}"/>
    <cellStyle name="Text Indent B" xfId="86" xr:uid="{00000000-0005-0000-0000-000055000000}"/>
    <cellStyle name="Text Indent C" xfId="87" xr:uid="{00000000-0005-0000-0000-000056000000}"/>
    <cellStyle name="title" xfId="88" xr:uid="{00000000-0005-0000-0000-000057000000}"/>
    <cellStyle name="Virg・ [0]_RESULTS" xfId="89" xr:uid="{00000000-0005-0000-0000-000058000000}"/>
    <cellStyle name="Virg・_RESULTS" xfId="90" xr:uid="{00000000-0005-0000-0000-000059000000}"/>
    <cellStyle name="アクセント 1 2" xfId="91" xr:uid="{00000000-0005-0000-0000-00005A000000}"/>
    <cellStyle name="アクセント 2 2" xfId="92" xr:uid="{00000000-0005-0000-0000-00005B000000}"/>
    <cellStyle name="アクセント 3 2" xfId="93" xr:uid="{00000000-0005-0000-0000-00005C000000}"/>
    <cellStyle name="アクセント 4 2" xfId="94" xr:uid="{00000000-0005-0000-0000-00005D000000}"/>
    <cellStyle name="アクセント 5 2" xfId="95" xr:uid="{00000000-0005-0000-0000-00005E000000}"/>
    <cellStyle name="アクセント 6 2" xfId="96" xr:uid="{00000000-0005-0000-0000-00005F000000}"/>
    <cellStyle name="タイトル 2" xfId="97" xr:uid="{00000000-0005-0000-0000-000060000000}"/>
    <cellStyle name="チェック セル 2" xfId="98" xr:uid="{00000000-0005-0000-0000-000061000000}"/>
    <cellStyle name="ドキュメント標準" xfId="99" xr:uid="{00000000-0005-0000-0000-000062000000}"/>
    <cellStyle name="どちらでもない 2" xfId="100" xr:uid="{00000000-0005-0000-0000-000063000000}"/>
    <cellStyle name="ﾄ褊褂燾・[0]_PERSONAL" xfId="101" xr:uid="{00000000-0005-0000-0000-000064000000}"/>
    <cellStyle name="ﾄ褊褂燾饑PERSONAL" xfId="102" xr:uid="{00000000-0005-0000-0000-000065000000}"/>
    <cellStyle name="パーセント 2" xfId="103" xr:uid="{00000000-0005-0000-0000-000066000000}"/>
    <cellStyle name="パーセント 2 2" xfId="104" xr:uid="{00000000-0005-0000-0000-000067000000}"/>
    <cellStyle name="パーセント 2 2 2" xfId="105" xr:uid="{00000000-0005-0000-0000-000068000000}"/>
    <cellStyle name="パーセント 2 2 2 2" xfId="106" xr:uid="{00000000-0005-0000-0000-000069000000}"/>
    <cellStyle name="ﾎ磊隆_PERSONAL" xfId="107" xr:uid="{00000000-0005-0000-0000-00006A000000}"/>
    <cellStyle name="メモ 2" xfId="108" xr:uid="{00000000-0005-0000-0000-00006B000000}"/>
    <cellStyle name="ﾔ竟瑙糺・[0]_PERSONAL" xfId="109" xr:uid="{00000000-0005-0000-0000-00006C000000}"/>
    <cellStyle name="ﾔ竟瑙糺饑PERSONAL" xfId="110" xr:uid="{00000000-0005-0000-0000-00006D000000}"/>
    <cellStyle name="リンク セル 2" xfId="111" xr:uid="{00000000-0005-0000-0000-00006E000000}"/>
    <cellStyle name="悪い 2" xfId="112" xr:uid="{00000000-0005-0000-0000-00006F000000}"/>
    <cellStyle name="計算 2" xfId="113" xr:uid="{00000000-0005-0000-0000-000070000000}"/>
    <cellStyle name="警告文 2" xfId="114" xr:uid="{00000000-0005-0000-0000-000071000000}"/>
    <cellStyle name="桁区切り" xfId="115" builtinId="6"/>
    <cellStyle name="桁区切り [0.S0]_Sheet14" xfId="116" xr:uid="{00000000-0005-0000-0000-000073000000}"/>
    <cellStyle name="桁区切り 2 2" xfId="117" xr:uid="{00000000-0005-0000-0000-000074000000}"/>
    <cellStyle name="桁区切り 2 3" xfId="118" xr:uid="{00000000-0005-0000-0000-000075000000}"/>
    <cellStyle name="桁区切り 2 4" xfId="119" xr:uid="{00000000-0005-0000-0000-000076000000}"/>
    <cellStyle name="桁区切り 3" xfId="120" xr:uid="{00000000-0005-0000-0000-000077000000}"/>
    <cellStyle name="桁区切り 3 2" xfId="121" xr:uid="{00000000-0005-0000-0000-000078000000}"/>
    <cellStyle name="桁区切り 3 3" xfId="122" xr:uid="{00000000-0005-0000-0000-000079000000}"/>
    <cellStyle name="桁区切り 4" xfId="123" xr:uid="{00000000-0005-0000-0000-00007A000000}"/>
    <cellStyle name="桁区切り 4 2" xfId="124" xr:uid="{00000000-0005-0000-0000-00007B000000}"/>
    <cellStyle name="桁区切り 4 3" xfId="125" xr:uid="{00000000-0005-0000-0000-00007C000000}"/>
    <cellStyle name="桁区切り 5" xfId="126" xr:uid="{00000000-0005-0000-0000-00007D000000}"/>
    <cellStyle name="桁区切り 6" xfId="127" xr:uid="{00000000-0005-0000-0000-00007E000000}"/>
    <cellStyle name="桁区切り 6 2" xfId="128" xr:uid="{00000000-0005-0000-0000-00007F000000}"/>
    <cellStyle name="桁区切り 7" xfId="129" xr:uid="{00000000-0005-0000-0000-000080000000}"/>
    <cellStyle name="見出し 1 2" xfId="130" xr:uid="{00000000-0005-0000-0000-000081000000}"/>
    <cellStyle name="見出し 2 2" xfId="131" xr:uid="{00000000-0005-0000-0000-000082000000}"/>
    <cellStyle name="見出し 3 2" xfId="132" xr:uid="{00000000-0005-0000-0000-000083000000}"/>
    <cellStyle name="見出し 4 2" xfId="133" xr:uid="{00000000-0005-0000-0000-000084000000}"/>
    <cellStyle name="集計 2" xfId="134" xr:uid="{00000000-0005-0000-0000-000085000000}"/>
    <cellStyle name="出力 2" xfId="135" xr:uid="{00000000-0005-0000-0000-000086000000}"/>
    <cellStyle name="説明文 2" xfId="136" xr:uid="{00000000-0005-0000-0000-000087000000}"/>
    <cellStyle name="通浦 [0.00]_laroux" xfId="137" xr:uid="{00000000-0005-0000-0000-000088000000}"/>
    <cellStyle name="通浦_laroux" xfId="138" xr:uid="{00000000-0005-0000-0000-000089000000}"/>
    <cellStyle name="通貨 2" xfId="139" xr:uid="{00000000-0005-0000-0000-00008A000000}"/>
    <cellStyle name="内訳書" xfId="140" xr:uid="{00000000-0005-0000-0000-00008B000000}"/>
    <cellStyle name="入力 2" xfId="141" xr:uid="{00000000-0005-0000-0000-00008C000000}"/>
    <cellStyle name="標準" xfId="0" builtinId="0"/>
    <cellStyle name="標準 10" xfId="142" xr:uid="{00000000-0005-0000-0000-00008E000000}"/>
    <cellStyle name="標準 11" xfId="143" xr:uid="{00000000-0005-0000-0000-00008F000000}"/>
    <cellStyle name="標準 11 2" xfId="144" xr:uid="{00000000-0005-0000-0000-000090000000}"/>
    <cellStyle name="標準 2" xfId="145" xr:uid="{00000000-0005-0000-0000-000091000000}"/>
    <cellStyle name="標準 2 2" xfId="146" xr:uid="{00000000-0005-0000-0000-000092000000}"/>
    <cellStyle name="標準 2 2 2" xfId="147" xr:uid="{00000000-0005-0000-0000-000093000000}"/>
    <cellStyle name="標準 2 2_S-KW_A_TP(ｱﾎﾞﾛﾝ)" xfId="148" xr:uid="{00000000-0005-0000-0000-000094000000}"/>
    <cellStyle name="標準 2 3" xfId="149" xr:uid="{00000000-0005-0000-0000-000095000000}"/>
    <cellStyle name="標準 2 3 2" xfId="150" xr:uid="{00000000-0005-0000-0000-000096000000}"/>
    <cellStyle name="標準 2 4" xfId="151" xr:uid="{00000000-0005-0000-0000-000097000000}"/>
    <cellStyle name="標準 2_四半期レビューNew" xfId="152" xr:uid="{00000000-0005-0000-0000-000098000000}"/>
    <cellStyle name="標準 3 2" xfId="153" xr:uid="{00000000-0005-0000-0000-000099000000}"/>
    <cellStyle name="標準 3 2 2" xfId="154" xr:uid="{00000000-0005-0000-0000-00009A000000}"/>
    <cellStyle name="標準 3 2 3" xfId="155" xr:uid="{00000000-0005-0000-0000-00009B000000}"/>
    <cellStyle name="標準 4" xfId="156" xr:uid="{00000000-0005-0000-0000-00009C000000}"/>
    <cellStyle name="標準 4 2" xfId="157" xr:uid="{00000000-0005-0000-0000-00009D000000}"/>
    <cellStyle name="標準 5" xfId="158" xr:uid="{00000000-0005-0000-0000-00009E000000}"/>
    <cellStyle name="標準 5 2" xfId="159" xr:uid="{00000000-0005-0000-0000-00009F000000}"/>
    <cellStyle name="標準 5_○S-KW_A_溶_三点（前）" xfId="160" xr:uid="{00000000-0005-0000-0000-0000A0000000}"/>
    <cellStyle name="標準 6" xfId="161" xr:uid="{00000000-0005-0000-0000-0000A1000000}"/>
    <cellStyle name="標準 6 2" xfId="162" xr:uid="{00000000-0005-0000-0000-0000A2000000}"/>
    <cellStyle name="標準 7" xfId="163" xr:uid="{00000000-0005-0000-0000-0000A3000000}"/>
    <cellStyle name="標準 7 2" xfId="164" xr:uid="{00000000-0005-0000-0000-0000A4000000}"/>
    <cellStyle name="標準 7 3" xfId="165" xr:uid="{00000000-0005-0000-0000-0000A5000000}"/>
    <cellStyle name="標準 8" xfId="166" xr:uid="{00000000-0005-0000-0000-0000A6000000}"/>
    <cellStyle name="標準 9" xfId="167" xr:uid="{00000000-0005-0000-0000-0000A7000000}"/>
    <cellStyle name="標準_(仮称)カサーレ三鷹新築工事③" xfId="168" xr:uid="{00000000-0005-0000-0000-0000A8000000}"/>
    <cellStyle name="未定義" xfId="169" xr:uid="{00000000-0005-0000-0000-0000A9000000}"/>
    <cellStyle name="良い 2" xfId="170" xr:uid="{00000000-0005-0000-0000-0000AA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xdr:col>
      <xdr:colOff>28575</xdr:colOff>
      <xdr:row>29</xdr:row>
      <xdr:rowOff>114301</xdr:rowOff>
    </xdr:from>
    <xdr:to>
      <xdr:col>17</xdr:col>
      <xdr:colOff>95250</xdr:colOff>
      <xdr:row>35</xdr:row>
      <xdr:rowOff>188263</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6515101"/>
          <a:ext cx="3933825" cy="1445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144556</xdr:colOff>
      <xdr:row>222</xdr:row>
      <xdr:rowOff>163609</xdr:rowOff>
    </xdr:from>
    <xdr:to>
      <xdr:col>23</xdr:col>
      <xdr:colOff>163606</xdr:colOff>
      <xdr:row>231</xdr:row>
      <xdr:rowOff>220759</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92831" y="54646609"/>
          <a:ext cx="112395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247650</xdr:colOff>
      <xdr:row>52</xdr:row>
      <xdr:rowOff>4767</xdr:rowOff>
    </xdr:from>
    <xdr:to>
      <xdr:col>22</xdr:col>
      <xdr:colOff>190500</xdr:colOff>
      <xdr:row>58</xdr:row>
      <xdr:rowOff>52392</xdr:rowOff>
    </xdr:to>
    <xdr:pic>
      <xdr:nvPicPr>
        <xdr:cNvPr id="4" name="図 170">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38575" y="12349167"/>
          <a:ext cx="24288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238124</xdr:colOff>
      <xdr:row>30</xdr:row>
      <xdr:rowOff>190500</xdr:rowOff>
    </xdr:from>
    <xdr:to>
      <xdr:col>14</xdr:col>
      <xdr:colOff>142874</xdr:colOff>
      <xdr:row>31</xdr:row>
      <xdr:rowOff>206375</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3294062" y="6865938"/>
          <a:ext cx="738187" cy="2460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重量計</a:t>
          </a:r>
        </a:p>
      </xdr:txBody>
    </xdr:sp>
    <xdr:clientData/>
  </xdr:twoCellAnchor>
  <xdr:twoCellAnchor>
    <xdr:from>
      <xdr:col>3</xdr:col>
      <xdr:colOff>234462</xdr:colOff>
      <xdr:row>190</xdr:row>
      <xdr:rowOff>227135</xdr:rowOff>
    </xdr:from>
    <xdr:to>
      <xdr:col>5</xdr:col>
      <xdr:colOff>161193</xdr:colOff>
      <xdr:row>191</xdr:row>
      <xdr:rowOff>139212</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069731" y="43162904"/>
          <a:ext cx="483577" cy="1905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263769</xdr:colOff>
      <xdr:row>187</xdr:row>
      <xdr:rowOff>161193</xdr:rowOff>
    </xdr:from>
    <xdr:ext cx="674077" cy="190499"/>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934307" y="42415558"/>
          <a:ext cx="674077" cy="19049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xdr:oneCellAnchor>
  <xdr:oneCellAnchor>
    <xdr:from>
      <xdr:col>10</xdr:col>
      <xdr:colOff>73269</xdr:colOff>
      <xdr:row>188</xdr:row>
      <xdr:rowOff>14654</xdr:rowOff>
    </xdr:from>
    <xdr:ext cx="805961" cy="278423"/>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2857500" y="42496154"/>
          <a:ext cx="805961" cy="2784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xdr:oneCellAnchor>
  <xdr:oneCellAnchor>
    <xdr:from>
      <xdr:col>13</xdr:col>
      <xdr:colOff>153865</xdr:colOff>
      <xdr:row>187</xdr:row>
      <xdr:rowOff>197827</xdr:rowOff>
    </xdr:from>
    <xdr:ext cx="879231" cy="278423"/>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3773365" y="42452192"/>
          <a:ext cx="879231" cy="2784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xdr:oneCellAnchor>
  <xdr:twoCellAnchor>
    <xdr:from>
      <xdr:col>2</xdr:col>
      <xdr:colOff>224937</xdr:colOff>
      <xdr:row>187</xdr:row>
      <xdr:rowOff>175846</xdr:rowOff>
    </xdr:from>
    <xdr:to>
      <xdr:col>21</xdr:col>
      <xdr:colOff>101112</xdr:colOff>
      <xdr:row>202</xdr:row>
      <xdr:rowOff>189767</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777387" y="42695446"/>
          <a:ext cx="5124450" cy="3633421"/>
          <a:chOff x="781783" y="42430211"/>
          <a:chExt cx="5166214" cy="3626094"/>
        </a:xfrm>
      </xdr:grpSpPr>
      <xdr:pic>
        <xdr:nvPicPr>
          <xdr:cNvPr id="2422" name="図 2421">
            <a:extLst>
              <a:ext uri="{FF2B5EF4-FFF2-40B4-BE49-F238E27FC236}">
                <a16:creationId xmlns:a16="http://schemas.microsoft.com/office/drawing/2014/main" id="{00000000-0008-0000-0200-000076090000}"/>
              </a:ext>
            </a:extLst>
          </xdr:cNvPr>
          <xdr:cNvPicPr>
            <a:picLocks noChangeAspect="1"/>
          </xdr:cNvPicPr>
        </xdr:nvPicPr>
        <xdr:blipFill rotWithShape="1">
          <a:blip xmlns:r="http://schemas.openxmlformats.org/officeDocument/2006/relationships" r:embed="rId4"/>
          <a:srcRect r="3607" b="5396"/>
          <a:stretch/>
        </xdr:blipFill>
        <xdr:spPr>
          <a:xfrm>
            <a:off x="781783" y="42474173"/>
            <a:ext cx="5166214" cy="3582132"/>
          </a:xfrm>
          <a:prstGeom prst="rect">
            <a:avLst/>
          </a:prstGeom>
        </xdr:spPr>
      </xdr:pic>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941634" y="42430211"/>
            <a:ext cx="697627" cy="22570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採取器挿入</a:t>
            </a:r>
          </a:p>
        </xdr:txBody>
      </xdr:sp>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2762248" y="42430211"/>
            <a:ext cx="982257" cy="423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ysClr val="windowText" lastClr="000000"/>
                </a:solidFill>
              </a:rPr>
              <a:t>ソイルセメント採取</a:t>
            </a:r>
            <a:endParaRPr kumimoji="1" lang="en-US" altLang="ja-JP" sz="800">
              <a:solidFill>
                <a:sysClr val="windowText" lastClr="000000"/>
              </a:solidFill>
            </a:endParaRPr>
          </a:p>
          <a:p>
            <a:r>
              <a:rPr kumimoji="1" lang="ja-JP" altLang="en-US" sz="800">
                <a:solidFill>
                  <a:sysClr val="windowText" lastClr="000000"/>
                </a:solidFill>
              </a:rPr>
              <a:t>採取口の開閉</a:t>
            </a:r>
          </a:p>
        </xdr:txBody>
      </xdr:sp>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3824651" y="42430211"/>
            <a:ext cx="800219" cy="46139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ysClr val="windowText" lastClr="000000"/>
                </a:solidFill>
              </a:rPr>
              <a:t>採取器引上げ</a:t>
            </a:r>
            <a:endParaRPr kumimoji="1" lang="en-US" altLang="ja-JP" sz="800">
              <a:solidFill>
                <a:sysClr val="windowText" lastClr="000000"/>
              </a:solidFill>
            </a:endParaRPr>
          </a:p>
          <a:p>
            <a:r>
              <a:rPr kumimoji="1" lang="ja-JP" altLang="en-US" sz="800">
                <a:solidFill>
                  <a:sysClr val="windowText" lastClr="000000"/>
                </a:solidFill>
              </a:rPr>
              <a:t>供試体作製</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26</xdr:col>
      <xdr:colOff>173724</xdr:colOff>
      <xdr:row>18</xdr:row>
      <xdr:rowOff>142875</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rcRect l="1371" r="1334"/>
        <a:stretch/>
      </xdr:blipFill>
      <xdr:spPr>
        <a:xfrm>
          <a:off x="0" y="914400"/>
          <a:ext cx="6364974" cy="35718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W45"/>
  <sheetViews>
    <sheetView tabSelected="1" view="pageBreakPreview" zoomScaleNormal="100" zoomScaleSheetLayoutView="100" workbookViewId="0"/>
  </sheetViews>
  <sheetFormatPr defaultColWidth="3.625" defaultRowHeight="18" customHeight="1"/>
  <sheetData>
    <row r="1" spans="1:23" ht="18" customHeight="1" thickTop="1">
      <c r="A1" s="1"/>
      <c r="B1" s="2"/>
      <c r="C1" s="2"/>
      <c r="D1" s="2"/>
      <c r="E1" s="2"/>
      <c r="F1" s="2"/>
      <c r="G1" s="2"/>
      <c r="H1" s="2"/>
      <c r="I1" s="2"/>
      <c r="J1" s="2"/>
      <c r="K1" s="2"/>
      <c r="L1" s="2"/>
      <c r="M1" s="2"/>
      <c r="N1" s="2"/>
      <c r="O1" s="2"/>
      <c r="P1" s="2"/>
      <c r="Q1" s="2"/>
      <c r="R1" s="2"/>
      <c r="S1" s="2"/>
      <c r="T1" s="2"/>
      <c r="U1" s="2"/>
      <c r="V1" s="2"/>
      <c r="W1" s="3"/>
    </row>
    <row r="2" spans="1:23" ht="18" customHeight="1">
      <c r="A2" s="4"/>
      <c r="B2" s="5"/>
      <c r="C2" s="5"/>
      <c r="D2" s="5"/>
      <c r="E2" s="5"/>
      <c r="F2" s="5"/>
      <c r="G2" s="5"/>
      <c r="H2" s="5"/>
      <c r="I2" s="5"/>
      <c r="J2" s="5"/>
      <c r="K2" s="5"/>
      <c r="L2" s="5"/>
      <c r="M2" s="5"/>
      <c r="N2" s="5"/>
      <c r="O2" s="5"/>
      <c r="P2" s="5"/>
      <c r="Q2" s="5"/>
      <c r="R2" s="5"/>
      <c r="S2" s="5"/>
      <c r="T2" s="5"/>
      <c r="U2" s="5"/>
      <c r="V2" s="5"/>
      <c r="W2" s="6"/>
    </row>
    <row r="3" spans="1:23" ht="18" customHeight="1">
      <c r="A3" s="4"/>
      <c r="B3" s="5"/>
      <c r="C3" s="5"/>
      <c r="D3" s="5"/>
      <c r="E3" s="5"/>
      <c r="F3" s="5"/>
      <c r="G3" s="5"/>
      <c r="H3" s="5"/>
      <c r="I3" s="5"/>
      <c r="J3" s="5"/>
      <c r="K3" s="5"/>
      <c r="L3" s="5"/>
      <c r="M3" s="5"/>
      <c r="N3" s="5"/>
      <c r="O3" s="5"/>
      <c r="P3" s="5"/>
      <c r="Q3" s="5"/>
      <c r="R3" s="5"/>
      <c r="S3" s="5"/>
      <c r="T3" s="5"/>
      <c r="U3" s="5"/>
      <c r="V3" s="5"/>
      <c r="W3" s="6"/>
    </row>
    <row r="4" spans="1:23" ht="18" customHeight="1">
      <c r="A4" s="4"/>
      <c r="B4" s="5"/>
      <c r="C4" s="5"/>
      <c r="D4" s="5"/>
      <c r="E4" s="5"/>
      <c r="F4" s="5"/>
      <c r="G4" s="5"/>
      <c r="H4" s="5"/>
      <c r="I4" s="5"/>
      <c r="J4" s="5"/>
      <c r="K4" s="5"/>
      <c r="L4" s="5"/>
      <c r="M4" s="5"/>
      <c r="N4" s="5"/>
      <c r="O4" s="5"/>
      <c r="P4" s="5"/>
      <c r="Q4" s="5"/>
      <c r="R4" s="5"/>
      <c r="S4" s="5"/>
      <c r="T4" s="5"/>
      <c r="U4" s="5"/>
      <c r="V4" s="5"/>
      <c r="W4" s="6"/>
    </row>
    <row r="5" spans="1:23" ht="18" customHeight="1">
      <c r="A5" s="4"/>
      <c r="B5" s="5"/>
      <c r="C5" s="5"/>
      <c r="D5" s="5"/>
      <c r="E5" s="5"/>
      <c r="F5" s="5"/>
      <c r="G5" s="5"/>
      <c r="H5" s="5"/>
      <c r="I5" s="5"/>
      <c r="J5" s="5"/>
      <c r="K5" s="5"/>
      <c r="L5" s="5"/>
      <c r="M5" s="5"/>
      <c r="N5" s="5"/>
      <c r="O5" s="5"/>
      <c r="P5" s="5"/>
      <c r="Q5" s="5"/>
      <c r="R5" s="5"/>
      <c r="S5" s="5"/>
      <c r="T5" s="5"/>
      <c r="U5" s="5"/>
      <c r="V5" s="5"/>
      <c r="W5" s="6"/>
    </row>
    <row r="6" spans="1:23" ht="18" customHeight="1">
      <c r="A6" s="4"/>
      <c r="B6" s="5"/>
      <c r="C6" s="5"/>
      <c r="D6" s="5"/>
      <c r="E6" s="5"/>
      <c r="F6" s="5"/>
      <c r="G6" s="5"/>
      <c r="H6" s="5"/>
      <c r="I6" s="5"/>
      <c r="J6" s="5"/>
      <c r="K6" s="5"/>
      <c r="L6" s="5"/>
      <c r="M6" s="5"/>
      <c r="N6" s="5"/>
      <c r="O6" s="5"/>
      <c r="P6" s="5"/>
      <c r="Q6" s="5"/>
      <c r="R6" s="5"/>
      <c r="S6" s="5"/>
      <c r="T6" s="5"/>
      <c r="U6" s="5"/>
      <c r="V6" s="5"/>
      <c r="W6" s="6"/>
    </row>
    <row r="7" spans="1:23" ht="18" customHeight="1">
      <c r="A7" s="4"/>
      <c r="B7" s="5"/>
      <c r="C7" s="5"/>
      <c r="D7" s="5"/>
      <c r="E7" s="5"/>
      <c r="F7" s="5"/>
      <c r="G7" s="5"/>
      <c r="H7" s="5"/>
      <c r="I7" s="5"/>
      <c r="J7" s="5"/>
      <c r="K7" s="5"/>
      <c r="L7" s="5"/>
      <c r="M7" s="5"/>
      <c r="N7" s="5"/>
      <c r="O7" s="5"/>
      <c r="P7" s="5"/>
      <c r="Q7" s="5"/>
      <c r="R7" s="5"/>
      <c r="S7" s="5"/>
      <c r="T7" s="5"/>
      <c r="U7" s="5"/>
      <c r="V7" s="5"/>
      <c r="W7" s="6"/>
    </row>
    <row r="8" spans="1:23" ht="18" customHeight="1">
      <c r="A8" s="4"/>
      <c r="B8" s="5"/>
      <c r="C8" s="5"/>
      <c r="D8" s="5"/>
      <c r="E8" s="5"/>
      <c r="F8" s="5"/>
      <c r="G8" s="5"/>
      <c r="H8" s="5"/>
      <c r="I8" s="5"/>
      <c r="J8" s="5"/>
      <c r="K8" s="5"/>
      <c r="L8" s="5"/>
      <c r="M8" s="5"/>
      <c r="N8" s="5"/>
      <c r="O8" s="5"/>
      <c r="P8" s="5"/>
      <c r="Q8" s="5"/>
      <c r="R8" s="5"/>
      <c r="S8" s="5"/>
      <c r="T8" s="5"/>
      <c r="U8" s="5"/>
      <c r="V8" s="5"/>
      <c r="W8" s="6"/>
    </row>
    <row r="9" spans="1:23" ht="18" customHeight="1">
      <c r="A9" s="4"/>
      <c r="C9" s="131"/>
      <c r="D9" s="142" t="s">
        <v>232</v>
      </c>
      <c r="E9" s="142"/>
      <c r="F9" s="142"/>
      <c r="G9" s="142"/>
      <c r="H9" s="142"/>
      <c r="I9" s="142"/>
      <c r="J9" s="142"/>
      <c r="K9" s="142"/>
      <c r="L9" s="142"/>
      <c r="M9" s="142"/>
      <c r="N9" s="142"/>
      <c r="O9" s="142"/>
      <c r="P9" s="142"/>
      <c r="Q9" s="142"/>
      <c r="R9" s="142"/>
      <c r="S9" s="142"/>
      <c r="T9" s="142"/>
      <c r="U9" s="132"/>
      <c r="V9" s="131"/>
      <c r="W9" s="6"/>
    </row>
    <row r="10" spans="1:23" ht="18" customHeight="1" thickBot="1">
      <c r="A10" s="4"/>
      <c r="B10" s="131"/>
      <c r="C10" s="131"/>
      <c r="D10" s="143"/>
      <c r="E10" s="143"/>
      <c r="F10" s="143"/>
      <c r="G10" s="143"/>
      <c r="H10" s="143"/>
      <c r="I10" s="143"/>
      <c r="J10" s="143"/>
      <c r="K10" s="143"/>
      <c r="L10" s="143"/>
      <c r="M10" s="143"/>
      <c r="N10" s="143"/>
      <c r="O10" s="143"/>
      <c r="P10" s="143"/>
      <c r="Q10" s="143"/>
      <c r="R10" s="143"/>
      <c r="S10" s="143"/>
      <c r="T10" s="143"/>
      <c r="U10" s="131"/>
      <c r="V10" s="131"/>
      <c r="W10" s="6"/>
    </row>
    <row r="11" spans="1:23" ht="18" customHeight="1" thickTop="1">
      <c r="A11" s="4"/>
      <c r="B11" s="5"/>
      <c r="C11" s="5"/>
      <c r="D11" s="27"/>
      <c r="E11" s="28"/>
      <c r="F11" s="17"/>
      <c r="G11" s="17"/>
      <c r="H11" s="17"/>
      <c r="I11" s="17"/>
      <c r="J11" s="17"/>
      <c r="K11" s="17"/>
      <c r="L11" s="17"/>
      <c r="M11" s="17"/>
      <c r="N11" s="17"/>
      <c r="O11" s="17"/>
      <c r="P11" s="17"/>
      <c r="Q11" s="17"/>
      <c r="R11" s="17"/>
      <c r="S11" s="27"/>
      <c r="T11" s="27"/>
      <c r="U11" s="5"/>
      <c r="V11" s="5"/>
      <c r="W11" s="6"/>
    </row>
    <row r="12" spans="1:23" ht="18" customHeight="1">
      <c r="A12" s="4"/>
      <c r="B12" s="5"/>
      <c r="C12" s="5"/>
      <c r="D12" s="5"/>
      <c r="E12" s="5"/>
      <c r="F12" s="18"/>
      <c r="G12" s="18"/>
      <c r="H12" s="18"/>
      <c r="I12" s="18"/>
      <c r="J12" s="18"/>
      <c r="K12" s="18"/>
      <c r="L12" s="18"/>
      <c r="M12" s="18"/>
      <c r="N12" s="18"/>
      <c r="O12" s="18"/>
      <c r="P12" s="18"/>
      <c r="Q12" s="18"/>
      <c r="R12" s="18"/>
      <c r="S12" s="5"/>
      <c r="T12" s="5"/>
      <c r="U12" s="5"/>
      <c r="V12" s="5"/>
      <c r="W12" s="6"/>
    </row>
    <row r="13" spans="1:23" ht="18" customHeight="1">
      <c r="A13" s="4"/>
      <c r="B13" s="5"/>
      <c r="C13" s="5"/>
      <c r="D13" s="5"/>
      <c r="E13" s="5"/>
      <c r="F13" s="141" t="s">
        <v>113</v>
      </c>
      <c r="G13" s="141"/>
      <c r="H13" s="141"/>
      <c r="I13" s="141"/>
      <c r="J13" s="141"/>
      <c r="K13" s="141"/>
      <c r="L13" s="141"/>
      <c r="M13" s="141"/>
      <c r="N13" s="141"/>
      <c r="O13" s="141"/>
      <c r="P13" s="141"/>
      <c r="Q13" s="141"/>
      <c r="R13" s="141"/>
      <c r="S13" s="5"/>
      <c r="T13" s="5"/>
      <c r="U13" s="5"/>
      <c r="V13" s="5"/>
      <c r="W13" s="6"/>
    </row>
    <row r="14" spans="1:23" ht="18" customHeight="1">
      <c r="A14" s="4"/>
      <c r="B14" s="5"/>
      <c r="C14" s="5"/>
      <c r="D14" s="5"/>
      <c r="E14" s="5"/>
      <c r="F14" s="141"/>
      <c r="G14" s="141"/>
      <c r="H14" s="141"/>
      <c r="I14" s="141"/>
      <c r="J14" s="141"/>
      <c r="K14" s="141"/>
      <c r="L14" s="141"/>
      <c r="M14" s="141"/>
      <c r="N14" s="141"/>
      <c r="O14" s="141"/>
      <c r="P14" s="141"/>
      <c r="Q14" s="141"/>
      <c r="R14" s="141"/>
      <c r="S14" s="5"/>
      <c r="T14" s="5"/>
      <c r="U14" s="5"/>
      <c r="V14" s="5"/>
      <c r="W14" s="6"/>
    </row>
    <row r="15" spans="1:23" ht="18" customHeight="1">
      <c r="A15" s="4"/>
      <c r="B15" s="5"/>
      <c r="C15" s="5"/>
      <c r="D15" s="5"/>
      <c r="E15" s="5"/>
      <c r="F15" s="5"/>
      <c r="G15" s="5"/>
      <c r="H15" s="5"/>
      <c r="I15" s="5"/>
      <c r="J15" s="5"/>
      <c r="K15" s="5"/>
      <c r="L15" s="5"/>
      <c r="M15" s="5"/>
      <c r="N15" s="5"/>
      <c r="O15" s="5"/>
      <c r="P15" s="5"/>
      <c r="Q15" s="5"/>
      <c r="R15" s="5"/>
      <c r="S15" s="5"/>
      <c r="T15" s="5"/>
      <c r="U15" s="5"/>
      <c r="V15" s="5"/>
      <c r="W15" s="6"/>
    </row>
    <row r="16" spans="1:23" ht="18" customHeight="1">
      <c r="A16" s="4"/>
      <c r="B16" s="5"/>
      <c r="C16" s="5"/>
      <c r="D16" s="5"/>
      <c r="E16" s="5"/>
      <c r="F16" s="5"/>
      <c r="G16" s="5"/>
      <c r="H16" s="5"/>
      <c r="I16" s="5"/>
      <c r="J16" s="5"/>
      <c r="K16" s="5"/>
      <c r="L16" s="5"/>
      <c r="M16" s="5"/>
      <c r="N16" s="5"/>
      <c r="O16" s="5"/>
      <c r="P16" s="5"/>
      <c r="Q16" s="5"/>
      <c r="R16" s="5"/>
      <c r="S16" s="5"/>
      <c r="T16" s="5"/>
      <c r="U16" s="5"/>
      <c r="V16" s="5"/>
      <c r="W16" s="6"/>
    </row>
    <row r="17" spans="1:23" ht="18" customHeight="1">
      <c r="A17" s="4"/>
      <c r="B17" s="5"/>
      <c r="C17" s="5"/>
      <c r="D17" s="5"/>
      <c r="E17" s="5"/>
      <c r="F17" s="5"/>
      <c r="G17" s="5"/>
      <c r="H17" s="5"/>
      <c r="I17" s="5"/>
      <c r="J17" s="5"/>
      <c r="K17" s="5"/>
      <c r="L17" s="5"/>
      <c r="M17" s="5"/>
      <c r="N17" s="5"/>
      <c r="O17" s="5"/>
      <c r="P17" s="5"/>
      <c r="Q17" s="5"/>
      <c r="R17" s="5"/>
      <c r="S17" s="5"/>
      <c r="T17" s="5"/>
      <c r="U17" s="5"/>
      <c r="V17" s="5"/>
      <c r="W17" s="6"/>
    </row>
    <row r="18" spans="1:23" ht="18" customHeight="1">
      <c r="A18" s="4"/>
      <c r="B18" s="5"/>
      <c r="C18" s="5"/>
      <c r="D18" s="5"/>
      <c r="E18" s="5"/>
      <c r="F18" s="5"/>
      <c r="G18" s="5"/>
      <c r="H18" s="5"/>
      <c r="I18" s="5"/>
      <c r="J18" s="5"/>
      <c r="K18" s="5"/>
      <c r="L18" s="5"/>
      <c r="M18" s="5"/>
      <c r="N18" s="5"/>
      <c r="O18" s="5"/>
      <c r="P18" s="5"/>
      <c r="Q18" s="5"/>
      <c r="R18" s="5"/>
      <c r="S18" s="5"/>
      <c r="T18" s="5"/>
      <c r="U18" s="5"/>
      <c r="V18" s="5"/>
      <c r="W18" s="6"/>
    </row>
    <row r="19" spans="1:23" ht="18" customHeight="1">
      <c r="A19" s="4"/>
      <c r="B19" s="5"/>
      <c r="C19" s="5"/>
      <c r="D19" s="5"/>
      <c r="E19" s="5"/>
      <c r="F19" s="5"/>
      <c r="G19" s="5"/>
      <c r="H19" s="5"/>
      <c r="I19" s="5"/>
      <c r="J19" s="5"/>
      <c r="K19" s="5"/>
      <c r="L19" s="5"/>
      <c r="M19" s="5"/>
      <c r="N19" s="5"/>
      <c r="O19" s="5"/>
      <c r="P19" s="5"/>
      <c r="Q19" s="5"/>
      <c r="R19" s="5"/>
      <c r="S19" s="5"/>
      <c r="T19" s="5"/>
      <c r="U19" s="5"/>
      <c r="V19" s="5"/>
      <c r="W19" s="6"/>
    </row>
    <row r="20" spans="1:23" ht="18" customHeight="1">
      <c r="A20" s="4"/>
      <c r="B20" s="5"/>
      <c r="C20" s="5"/>
      <c r="D20" s="5"/>
      <c r="E20" s="5"/>
      <c r="F20" s="5"/>
      <c r="G20" s="5"/>
      <c r="H20" s="5"/>
      <c r="I20" s="5"/>
      <c r="J20" s="5"/>
      <c r="K20" s="5"/>
      <c r="L20" s="5"/>
      <c r="M20" s="5"/>
      <c r="N20" s="5"/>
      <c r="O20" s="5"/>
      <c r="P20" s="5"/>
      <c r="Q20" s="5"/>
      <c r="R20" s="5"/>
      <c r="S20" s="5"/>
      <c r="T20" s="5"/>
      <c r="U20" s="29"/>
      <c r="V20" s="5"/>
      <c r="W20" s="6"/>
    </row>
    <row r="21" spans="1:23" ht="18" customHeight="1">
      <c r="A21" s="4"/>
      <c r="B21" s="5"/>
      <c r="C21" s="5"/>
      <c r="F21" s="130" t="s">
        <v>5</v>
      </c>
      <c r="G21" s="144" t="s">
        <v>227</v>
      </c>
      <c r="H21" s="144"/>
      <c r="I21" s="144"/>
      <c r="J21" s="144"/>
      <c r="K21" s="144"/>
      <c r="L21" s="144"/>
      <c r="M21" s="144"/>
      <c r="N21" s="144"/>
      <c r="O21" s="144"/>
      <c r="P21" s="144"/>
      <c r="Q21" s="144"/>
      <c r="R21" s="144"/>
      <c r="S21" s="26"/>
      <c r="T21" s="26"/>
      <c r="U21" s="29"/>
      <c r="V21" s="5"/>
      <c r="W21" s="6"/>
    </row>
    <row r="22" spans="1:23" ht="18" customHeight="1">
      <c r="A22" s="14"/>
      <c r="B22" s="11"/>
      <c r="C22" s="11"/>
      <c r="D22" s="11"/>
      <c r="E22" s="11"/>
      <c r="F22" s="11"/>
      <c r="G22" s="20"/>
      <c r="H22" s="20"/>
      <c r="I22" s="20"/>
      <c r="J22" s="20"/>
      <c r="K22" s="20"/>
      <c r="L22" s="20"/>
      <c r="M22" s="20"/>
      <c r="N22" s="20"/>
      <c r="O22" s="20"/>
      <c r="P22" s="20"/>
      <c r="Q22" s="20"/>
      <c r="R22" s="20"/>
      <c r="S22" s="20"/>
      <c r="T22" s="20"/>
      <c r="U22" s="20"/>
      <c r="V22" s="20"/>
      <c r="W22" s="15"/>
    </row>
    <row r="23" spans="1:23" ht="18" customHeight="1">
      <c r="A23" s="4"/>
      <c r="B23" s="5"/>
      <c r="C23" s="5"/>
      <c r="D23" s="5"/>
      <c r="E23" s="5"/>
      <c r="F23" s="5"/>
      <c r="G23" s="5"/>
      <c r="H23" s="5"/>
      <c r="I23" s="5"/>
      <c r="J23" s="5"/>
      <c r="K23" s="5"/>
      <c r="L23" s="5"/>
      <c r="M23" s="5"/>
      <c r="N23" s="5"/>
      <c r="O23" s="5"/>
      <c r="P23" s="5"/>
      <c r="Q23" s="5"/>
      <c r="R23" s="5"/>
      <c r="S23" s="5"/>
      <c r="T23" s="5"/>
      <c r="U23" s="5"/>
      <c r="V23" s="5"/>
      <c r="W23" s="6"/>
    </row>
    <row r="24" spans="1:23" ht="18" customHeight="1">
      <c r="A24" s="4"/>
      <c r="B24" s="5"/>
      <c r="C24" s="5"/>
      <c r="D24" s="5"/>
      <c r="E24" s="5"/>
      <c r="F24" s="5"/>
      <c r="G24" s="5"/>
      <c r="H24" s="5"/>
      <c r="I24" s="5"/>
      <c r="J24" s="5"/>
      <c r="K24" s="5"/>
      <c r="L24" s="5"/>
      <c r="M24" s="5"/>
      <c r="N24" s="5"/>
      <c r="O24" s="5"/>
      <c r="P24" s="5"/>
      <c r="Q24" s="5"/>
      <c r="R24" s="5"/>
      <c r="S24" s="5"/>
      <c r="T24" s="5"/>
      <c r="U24" s="5"/>
      <c r="V24" s="5"/>
      <c r="W24" s="6"/>
    </row>
    <row r="25" spans="1:23" ht="18" customHeight="1">
      <c r="A25" s="4"/>
      <c r="B25" s="5"/>
      <c r="C25" s="5"/>
      <c r="D25" s="5"/>
      <c r="E25" s="5"/>
      <c r="F25" s="5"/>
      <c r="G25" s="5"/>
      <c r="H25" s="5"/>
      <c r="I25" s="5"/>
      <c r="J25" s="5"/>
      <c r="K25" s="5"/>
      <c r="L25" s="5"/>
      <c r="M25" s="5"/>
      <c r="N25" s="5"/>
      <c r="O25" s="5"/>
      <c r="P25" s="5"/>
      <c r="Q25" s="5"/>
      <c r="R25" s="5"/>
      <c r="S25" s="5"/>
      <c r="T25" s="5"/>
      <c r="U25" s="5"/>
      <c r="V25" s="5"/>
      <c r="W25" s="6"/>
    </row>
    <row r="26" spans="1:23" ht="18" customHeight="1">
      <c r="A26" s="4"/>
      <c r="B26" s="5"/>
      <c r="C26" s="5"/>
      <c r="D26" s="5"/>
      <c r="E26" s="5"/>
      <c r="F26" s="5"/>
      <c r="G26" s="5"/>
      <c r="H26" s="5"/>
      <c r="I26" s="5"/>
      <c r="J26" s="5"/>
      <c r="K26" s="5"/>
      <c r="L26" s="5"/>
      <c r="M26" s="5"/>
      <c r="N26" s="5"/>
      <c r="O26" s="5"/>
      <c r="P26" s="5"/>
      <c r="Q26" s="5"/>
      <c r="R26" s="5"/>
      <c r="S26" s="5"/>
      <c r="T26" s="5"/>
      <c r="U26" s="5"/>
      <c r="V26" s="5"/>
      <c r="W26" s="6"/>
    </row>
    <row r="27" spans="1:23" ht="18" customHeight="1">
      <c r="A27" s="4"/>
      <c r="B27" s="5"/>
      <c r="C27" s="5"/>
      <c r="D27" s="5"/>
      <c r="E27" s="5"/>
      <c r="F27" s="5"/>
      <c r="G27" s="5"/>
      <c r="H27" s="5"/>
      <c r="I27" s="5"/>
      <c r="J27" s="5"/>
      <c r="K27" s="5"/>
      <c r="L27" s="5"/>
      <c r="M27" s="5"/>
      <c r="N27" s="5"/>
      <c r="O27" s="5"/>
      <c r="P27" s="5"/>
      <c r="Q27" s="5"/>
      <c r="R27" s="5"/>
      <c r="S27" s="5"/>
      <c r="T27" s="5"/>
      <c r="U27" s="5"/>
      <c r="V27" s="5"/>
      <c r="W27" s="6"/>
    </row>
    <row r="28" spans="1:23" ht="18" customHeight="1">
      <c r="A28" s="4"/>
      <c r="B28" s="5"/>
      <c r="C28" s="5"/>
      <c r="D28" s="5"/>
      <c r="E28" s="5"/>
      <c r="F28" s="5"/>
      <c r="G28" s="5"/>
      <c r="H28" s="5"/>
      <c r="I28" s="5"/>
      <c r="J28" s="5"/>
      <c r="K28" s="5"/>
      <c r="L28" s="5"/>
      <c r="M28" s="5"/>
      <c r="N28" s="5"/>
      <c r="O28" s="5"/>
      <c r="P28" s="5"/>
      <c r="Q28" s="5"/>
      <c r="R28" s="5"/>
      <c r="S28" s="5"/>
      <c r="T28" s="5"/>
      <c r="U28" s="5"/>
      <c r="V28" s="5"/>
      <c r="W28" s="6"/>
    </row>
    <row r="29" spans="1:23" ht="18" customHeight="1">
      <c r="A29" s="4"/>
      <c r="B29" s="5"/>
      <c r="C29" s="5"/>
      <c r="D29" s="5"/>
      <c r="E29" s="5"/>
      <c r="F29" s="5"/>
      <c r="G29" s="5"/>
      <c r="H29" s="5"/>
      <c r="I29" s="5"/>
      <c r="J29" s="5"/>
      <c r="K29" s="5"/>
      <c r="L29" s="5"/>
      <c r="M29" s="5"/>
      <c r="N29" s="5"/>
      <c r="O29" s="5"/>
      <c r="P29" s="5"/>
      <c r="Q29" s="5"/>
      <c r="R29" s="5"/>
      <c r="S29" s="5"/>
      <c r="T29" s="5"/>
      <c r="U29" s="5"/>
      <c r="V29" s="5"/>
      <c r="W29" s="6"/>
    </row>
    <row r="30" spans="1:23" ht="18" customHeight="1">
      <c r="A30" s="4"/>
      <c r="B30" s="5"/>
      <c r="C30" s="5"/>
      <c r="D30" s="5"/>
      <c r="E30" s="5"/>
      <c r="F30" s="5"/>
      <c r="G30" s="5"/>
      <c r="H30" s="5"/>
      <c r="I30" s="5"/>
      <c r="J30" s="5"/>
      <c r="K30" s="5"/>
      <c r="L30" s="5"/>
      <c r="M30" s="5"/>
      <c r="N30" s="5"/>
      <c r="O30" s="5"/>
      <c r="P30" s="5"/>
      <c r="Q30" s="5"/>
      <c r="R30" s="5"/>
      <c r="S30" s="5"/>
      <c r="T30" s="5"/>
      <c r="U30" s="5"/>
      <c r="V30" s="5"/>
      <c r="W30" s="6"/>
    </row>
    <row r="31" spans="1:23" ht="18" customHeight="1">
      <c r="A31" s="4"/>
      <c r="B31" s="5"/>
      <c r="C31" s="5"/>
      <c r="D31" s="5"/>
      <c r="E31" s="5"/>
      <c r="F31" s="5"/>
      <c r="G31" s="5"/>
      <c r="H31" s="5"/>
      <c r="I31" s="5"/>
      <c r="J31" s="5"/>
      <c r="K31" s="5"/>
      <c r="L31" s="5"/>
      <c r="M31" s="5"/>
      <c r="N31" s="5"/>
      <c r="O31" s="5"/>
      <c r="P31" s="5"/>
      <c r="Q31" s="5"/>
      <c r="R31" s="5"/>
      <c r="S31" s="5"/>
      <c r="T31" s="5"/>
      <c r="U31" s="5"/>
      <c r="V31" s="5"/>
      <c r="W31" s="6"/>
    </row>
    <row r="32" spans="1:23" ht="18" customHeight="1">
      <c r="A32" s="4"/>
      <c r="B32" s="5"/>
      <c r="C32" s="5"/>
      <c r="D32" s="5"/>
      <c r="E32" s="5"/>
      <c r="F32" s="5"/>
      <c r="G32" s="13"/>
      <c r="H32" s="13"/>
      <c r="I32" s="11"/>
      <c r="J32" s="11"/>
      <c r="K32" s="12"/>
      <c r="L32" s="13"/>
      <c r="M32" s="11"/>
      <c r="N32" s="11"/>
      <c r="O32" s="10"/>
      <c r="P32" s="11"/>
      <c r="Q32" s="11"/>
      <c r="R32" s="5"/>
      <c r="S32" s="5"/>
      <c r="T32" s="5"/>
      <c r="U32" s="5"/>
      <c r="V32" s="5"/>
      <c r="W32" s="6"/>
    </row>
    <row r="33" spans="1:23" ht="18" customHeight="1">
      <c r="A33" s="4"/>
      <c r="B33" s="5"/>
      <c r="C33" s="5"/>
      <c r="D33" s="5"/>
      <c r="E33" s="5"/>
      <c r="F33" s="5"/>
      <c r="G33" s="5"/>
      <c r="H33" s="13"/>
      <c r="I33" s="13"/>
      <c r="J33" s="16"/>
      <c r="K33" s="16"/>
      <c r="L33" s="12"/>
      <c r="M33" s="16"/>
      <c r="N33" s="16"/>
      <c r="O33" s="12"/>
      <c r="Q33" s="5"/>
      <c r="R33" s="5"/>
      <c r="S33" s="5"/>
      <c r="T33" s="5"/>
      <c r="U33" s="5"/>
      <c r="V33" s="5"/>
      <c r="W33" s="6"/>
    </row>
    <row r="34" spans="1:23" ht="18" customHeight="1">
      <c r="A34" s="4"/>
      <c r="B34" s="5"/>
      <c r="C34" s="5"/>
      <c r="D34" s="5"/>
      <c r="E34" s="5"/>
      <c r="F34" s="5"/>
      <c r="G34" s="5"/>
      <c r="H34" s="5"/>
      <c r="I34" s="5"/>
      <c r="J34" s="5"/>
      <c r="K34" s="5"/>
      <c r="L34" s="5"/>
      <c r="M34" s="5"/>
      <c r="N34" s="5"/>
      <c r="O34" s="5"/>
      <c r="P34" s="5"/>
      <c r="Q34" s="5"/>
      <c r="R34" s="5"/>
      <c r="S34" s="5"/>
      <c r="T34" s="5"/>
      <c r="U34" s="5"/>
      <c r="V34" s="5"/>
      <c r="W34" s="6"/>
    </row>
    <row r="35" spans="1:23" ht="18" customHeight="1">
      <c r="A35" s="4"/>
      <c r="B35" s="5"/>
      <c r="C35" s="5"/>
      <c r="D35" s="5"/>
      <c r="E35" s="5"/>
      <c r="F35" s="5"/>
      <c r="G35" s="5"/>
      <c r="H35" s="5"/>
      <c r="I35" s="5"/>
      <c r="J35" s="5"/>
      <c r="K35" s="5"/>
      <c r="L35" s="5"/>
      <c r="M35" s="5"/>
      <c r="N35" s="5"/>
      <c r="O35" s="5"/>
      <c r="P35" s="5"/>
      <c r="Q35" s="5"/>
      <c r="R35" s="5"/>
      <c r="S35" s="5"/>
      <c r="T35" s="5"/>
      <c r="U35" s="5"/>
      <c r="V35" s="5"/>
      <c r="W35" s="6"/>
    </row>
    <row r="36" spans="1:23" ht="18" customHeight="1">
      <c r="A36" s="4"/>
      <c r="B36" s="5"/>
      <c r="C36" s="5"/>
      <c r="D36" s="5"/>
      <c r="E36" s="5"/>
      <c r="F36" s="5"/>
      <c r="G36" s="5"/>
      <c r="P36" s="5"/>
      <c r="Q36" s="5"/>
      <c r="R36" s="5"/>
      <c r="S36" s="5"/>
      <c r="T36" s="5"/>
      <c r="U36" s="5"/>
      <c r="V36" s="5"/>
      <c r="W36" s="6"/>
    </row>
    <row r="37" spans="1:23" ht="18" customHeight="1">
      <c r="A37" s="4"/>
      <c r="B37" s="5"/>
      <c r="C37" s="5"/>
      <c r="D37" s="5"/>
      <c r="E37" s="5"/>
      <c r="F37" s="5"/>
      <c r="Q37" s="5"/>
      <c r="R37" s="5"/>
      <c r="S37" s="5"/>
      <c r="T37" s="5"/>
      <c r="U37" s="5"/>
      <c r="V37" s="5"/>
      <c r="W37" s="6"/>
    </row>
    <row r="38" spans="1:23" ht="18" customHeight="1">
      <c r="A38" s="4"/>
      <c r="B38" s="5"/>
      <c r="C38" s="5"/>
      <c r="D38" s="5"/>
      <c r="E38" s="5"/>
      <c r="F38" s="5"/>
      <c r="G38" s="141" t="s">
        <v>418</v>
      </c>
      <c r="H38" s="141"/>
      <c r="I38" s="141"/>
      <c r="J38" s="141"/>
      <c r="K38" s="141"/>
      <c r="L38" s="141"/>
      <c r="M38" s="141"/>
      <c r="N38" s="141"/>
      <c r="O38" s="141"/>
      <c r="P38" s="141"/>
      <c r="Q38" s="5"/>
      <c r="R38" s="5"/>
      <c r="S38" s="5"/>
      <c r="T38" s="5"/>
      <c r="U38" s="5"/>
      <c r="V38" s="5"/>
      <c r="W38" s="6"/>
    </row>
    <row r="39" spans="1:23" ht="18" customHeight="1">
      <c r="A39" s="4"/>
      <c r="B39" s="5"/>
      <c r="C39" s="5"/>
      <c r="D39" s="5"/>
      <c r="E39" s="5"/>
      <c r="F39" s="5"/>
      <c r="H39" s="129"/>
      <c r="I39" s="129"/>
      <c r="J39" s="129"/>
      <c r="K39" s="129"/>
      <c r="L39" s="129"/>
      <c r="M39" s="129"/>
      <c r="N39" s="129"/>
      <c r="O39" s="129"/>
      <c r="P39" s="129"/>
      <c r="Q39" s="5"/>
      <c r="R39" s="5"/>
      <c r="S39" s="5"/>
      <c r="T39" s="5"/>
      <c r="U39" s="5"/>
      <c r="V39" s="5"/>
      <c r="W39" s="6"/>
    </row>
    <row r="40" spans="1:23" ht="18" customHeight="1">
      <c r="A40" s="4"/>
      <c r="B40" s="5"/>
      <c r="C40" s="5"/>
      <c r="D40" s="5"/>
      <c r="E40" s="5"/>
      <c r="F40" s="5"/>
      <c r="G40" s="129"/>
      <c r="H40" s="129"/>
      <c r="I40" s="129"/>
      <c r="J40" s="129"/>
      <c r="K40" s="129"/>
      <c r="L40" s="129"/>
      <c r="M40" s="129"/>
      <c r="N40" s="129"/>
      <c r="O40" s="129"/>
      <c r="P40" s="129"/>
      <c r="Q40" s="5"/>
      <c r="R40" s="5"/>
      <c r="S40" s="5"/>
      <c r="T40" s="5"/>
      <c r="U40" s="5"/>
      <c r="V40" s="5"/>
      <c r="W40" s="6"/>
    </row>
    <row r="41" spans="1:23" ht="18" customHeight="1">
      <c r="A41" s="4"/>
      <c r="B41" s="5"/>
      <c r="C41" s="5"/>
      <c r="D41" s="5"/>
      <c r="E41" s="5"/>
      <c r="F41" s="5"/>
      <c r="G41" s="5"/>
      <c r="H41" s="5"/>
      <c r="I41" s="5"/>
      <c r="J41" s="5"/>
      <c r="K41" s="5"/>
      <c r="L41" s="5"/>
      <c r="M41" s="5"/>
      <c r="N41" s="5"/>
      <c r="O41" s="5"/>
      <c r="P41" s="5"/>
      <c r="Q41" s="5"/>
      <c r="R41" s="5"/>
      <c r="S41" s="5"/>
      <c r="T41" s="5"/>
      <c r="U41" s="5"/>
      <c r="V41" s="5"/>
      <c r="W41" s="6"/>
    </row>
    <row r="42" spans="1:23" ht="18" customHeight="1">
      <c r="A42" s="4"/>
      <c r="B42" s="5"/>
      <c r="C42" s="5"/>
      <c r="D42" s="5"/>
      <c r="E42" s="5"/>
      <c r="F42" s="5"/>
      <c r="G42" s="5"/>
      <c r="H42" s="5"/>
      <c r="I42" s="5"/>
      <c r="J42" s="5"/>
      <c r="K42" s="5"/>
      <c r="L42" s="5"/>
      <c r="M42" s="5"/>
      <c r="N42" s="5"/>
      <c r="O42" s="5"/>
      <c r="P42" s="5"/>
      <c r="Q42" s="5"/>
      <c r="R42" s="5"/>
      <c r="S42" s="5"/>
      <c r="T42" s="5"/>
      <c r="U42" s="5"/>
      <c r="V42" s="5"/>
      <c r="W42" s="6"/>
    </row>
    <row r="43" spans="1:23" ht="18" customHeight="1">
      <c r="A43" s="4"/>
      <c r="B43" s="5"/>
      <c r="C43" s="5"/>
      <c r="D43" s="5"/>
      <c r="E43" s="5"/>
      <c r="F43" s="5"/>
      <c r="G43" s="5"/>
      <c r="H43" s="5"/>
      <c r="I43" s="5"/>
      <c r="J43" s="5"/>
      <c r="K43" s="5"/>
      <c r="L43" s="5"/>
      <c r="M43" s="5"/>
      <c r="N43" s="5"/>
      <c r="O43" s="5"/>
      <c r="P43" s="5"/>
      <c r="Q43" s="5"/>
      <c r="R43" s="5"/>
      <c r="S43" s="5"/>
      <c r="T43" s="5"/>
      <c r="U43" s="5"/>
      <c r="V43" s="5"/>
      <c r="W43" s="6"/>
    </row>
    <row r="44" spans="1:23" ht="18" customHeight="1" thickBot="1">
      <c r="A44" s="7"/>
      <c r="B44" s="8"/>
      <c r="C44" s="8"/>
      <c r="D44" s="8"/>
      <c r="E44" s="8"/>
      <c r="F44" s="8"/>
      <c r="G44" s="8"/>
      <c r="H44" s="8"/>
      <c r="I44" s="8"/>
      <c r="J44" s="8"/>
      <c r="K44" s="8"/>
      <c r="L44" s="8"/>
      <c r="M44" s="8"/>
      <c r="N44" s="8"/>
      <c r="O44" s="8"/>
      <c r="P44" s="8"/>
      <c r="Q44" s="8"/>
      <c r="R44" s="8"/>
      <c r="S44" s="8"/>
      <c r="T44" s="8"/>
      <c r="U44" s="8"/>
      <c r="V44" s="8"/>
      <c r="W44" s="9"/>
    </row>
    <row r="45" spans="1:23" ht="18" customHeight="1" thickTop="1"/>
  </sheetData>
  <mergeCells count="4">
    <mergeCell ref="G38:P38"/>
    <mergeCell ref="D9:T10"/>
    <mergeCell ref="G21:R21"/>
    <mergeCell ref="F13:R14"/>
  </mergeCells>
  <phoneticPr fontId="2"/>
  <printOptions horizontalCentered="1"/>
  <pageMargins left="0.78740157480314965" right="0.87401574803149618" top="0.78740157480314965" bottom="0.78740157480314965"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0"/>
  <dimension ref="A1:W30"/>
  <sheetViews>
    <sheetView view="pageBreakPreview" zoomScaleNormal="100" zoomScaleSheetLayoutView="100" workbookViewId="0"/>
  </sheetViews>
  <sheetFormatPr defaultColWidth="3.625" defaultRowHeight="21" customHeight="1"/>
  <cols>
    <col min="1" max="4" width="3.625" style="92"/>
    <col min="5" max="5" width="4.125" style="92" customWidth="1"/>
    <col min="6" max="20" width="3.625" style="92"/>
    <col min="21" max="21" width="4.125" style="92" customWidth="1"/>
    <col min="22" max="16384" width="3.625" style="92"/>
  </cols>
  <sheetData>
    <row r="1" spans="1:23" ht="21" customHeight="1">
      <c r="B1" s="93"/>
      <c r="C1" s="93"/>
      <c r="D1" s="93"/>
      <c r="E1" s="93"/>
      <c r="F1" s="93"/>
      <c r="G1" s="93"/>
      <c r="H1" s="93"/>
      <c r="I1" s="93"/>
      <c r="J1" s="93"/>
      <c r="L1" s="94" t="s">
        <v>221</v>
      </c>
      <c r="M1" s="93"/>
      <c r="N1" s="93"/>
      <c r="O1" s="93"/>
      <c r="P1" s="93"/>
      <c r="Q1" s="93"/>
      <c r="R1" s="93"/>
      <c r="S1" s="93"/>
      <c r="T1" s="93"/>
      <c r="U1" s="93"/>
      <c r="V1" s="93"/>
      <c r="W1" s="93"/>
    </row>
    <row r="2" spans="1:23" ht="21" customHeight="1">
      <c r="A2" s="95"/>
      <c r="B2" s="95"/>
      <c r="C2" s="95"/>
      <c r="D2" s="95"/>
      <c r="E2" s="95"/>
      <c r="F2" s="95"/>
      <c r="G2" s="95"/>
      <c r="H2" s="95"/>
      <c r="I2" s="95"/>
      <c r="J2" s="95"/>
      <c r="K2" s="95"/>
      <c r="L2" s="95"/>
      <c r="M2" s="95"/>
      <c r="N2" s="95"/>
      <c r="O2" s="95"/>
      <c r="P2" s="95"/>
      <c r="Q2" s="95"/>
      <c r="R2" s="95"/>
      <c r="S2" s="95"/>
      <c r="T2" s="95"/>
      <c r="U2" s="95"/>
      <c r="V2" s="95"/>
      <c r="W2" s="95"/>
    </row>
    <row r="3" spans="1:23" ht="21" customHeight="1">
      <c r="A3" s="95"/>
      <c r="B3" s="95"/>
      <c r="C3" s="139" t="s">
        <v>231</v>
      </c>
      <c r="D3" s="133" t="s">
        <v>232</v>
      </c>
      <c r="E3" s="134"/>
      <c r="F3" s="95"/>
      <c r="G3" s="95"/>
      <c r="H3" s="95"/>
      <c r="I3" s="95"/>
      <c r="J3" s="95"/>
      <c r="K3" s="95"/>
      <c r="L3" s="95"/>
      <c r="M3" s="95"/>
      <c r="N3" s="95"/>
      <c r="O3" s="95"/>
      <c r="P3" s="95"/>
      <c r="Q3" s="95"/>
      <c r="R3" s="95"/>
      <c r="S3" s="95"/>
      <c r="T3" s="95"/>
      <c r="U3" s="95"/>
      <c r="V3" s="95"/>
      <c r="W3" s="95"/>
    </row>
    <row r="4" spans="1:23" ht="21" customHeight="1">
      <c r="A4" s="95"/>
      <c r="B4" s="95"/>
      <c r="C4" s="134"/>
      <c r="D4" s="134"/>
      <c r="E4" s="134"/>
      <c r="F4" s="95"/>
      <c r="G4" s="95"/>
      <c r="H4" s="95"/>
      <c r="I4" s="95"/>
      <c r="J4" s="95"/>
      <c r="K4" s="95"/>
      <c r="L4" s="95"/>
      <c r="M4" s="95"/>
      <c r="N4" s="95"/>
      <c r="O4" s="95"/>
      <c r="P4" s="95"/>
      <c r="Q4" s="95"/>
      <c r="R4" s="95"/>
      <c r="S4" s="95"/>
      <c r="T4" s="95"/>
      <c r="U4" s="95"/>
      <c r="V4" s="95"/>
      <c r="W4" s="95"/>
    </row>
    <row r="5" spans="1:23" ht="21" customHeight="1">
      <c r="C5" s="135" t="s">
        <v>66</v>
      </c>
      <c r="D5" s="30" t="s">
        <v>317</v>
      </c>
      <c r="E5" s="40"/>
      <c r="U5" s="92" t="s">
        <v>318</v>
      </c>
    </row>
    <row r="6" spans="1:23" ht="21" customHeight="1">
      <c r="C6" s="135"/>
      <c r="D6" s="30"/>
      <c r="E6" s="40"/>
    </row>
    <row r="7" spans="1:23" ht="21" customHeight="1">
      <c r="C7" s="135" t="s">
        <v>59</v>
      </c>
      <c r="D7" s="30" t="s">
        <v>61</v>
      </c>
      <c r="E7" s="40"/>
    </row>
    <row r="8" spans="1:23" ht="21" customHeight="1">
      <c r="C8" s="135"/>
      <c r="D8" s="30" t="s">
        <v>200</v>
      </c>
      <c r="E8" s="30" t="s">
        <v>322</v>
      </c>
      <c r="U8" s="92" t="s">
        <v>174</v>
      </c>
    </row>
    <row r="9" spans="1:23" ht="21" customHeight="1">
      <c r="C9" s="135"/>
      <c r="D9" s="30" t="s">
        <v>201</v>
      </c>
      <c r="E9" s="30" t="s">
        <v>199</v>
      </c>
      <c r="U9" s="92" t="s">
        <v>175</v>
      </c>
    </row>
    <row r="10" spans="1:23" ht="21" customHeight="1">
      <c r="C10" s="135"/>
      <c r="D10" s="30" t="s">
        <v>202</v>
      </c>
      <c r="E10" s="30" t="s">
        <v>319</v>
      </c>
      <c r="U10" s="92" t="s">
        <v>175</v>
      </c>
    </row>
    <row r="11" spans="1:23" ht="21" customHeight="1">
      <c r="C11" s="135"/>
      <c r="D11" s="30"/>
      <c r="E11" s="40"/>
    </row>
    <row r="12" spans="1:23" ht="21" customHeight="1">
      <c r="C12" s="135" t="s">
        <v>171</v>
      </c>
      <c r="D12" s="36" t="s">
        <v>172</v>
      </c>
      <c r="E12" s="40"/>
    </row>
    <row r="13" spans="1:23" ht="21" customHeight="1">
      <c r="C13" s="135"/>
      <c r="D13" s="136" t="s">
        <v>205</v>
      </c>
      <c r="E13" s="36" t="s">
        <v>203</v>
      </c>
      <c r="U13" s="92" t="s">
        <v>177</v>
      </c>
    </row>
    <row r="14" spans="1:23" ht="21" customHeight="1">
      <c r="C14" s="135"/>
      <c r="D14" s="136" t="s">
        <v>206</v>
      </c>
      <c r="E14" s="113" t="s">
        <v>204</v>
      </c>
      <c r="U14" s="92" t="s">
        <v>176</v>
      </c>
    </row>
    <row r="15" spans="1:23" ht="21" customHeight="1">
      <c r="C15" s="135"/>
      <c r="D15" s="113"/>
      <c r="E15" s="40"/>
    </row>
    <row r="16" spans="1:23" ht="21" customHeight="1">
      <c r="C16" s="135" t="s">
        <v>173</v>
      </c>
      <c r="D16" s="113" t="s">
        <v>320</v>
      </c>
      <c r="E16" s="40"/>
    </row>
    <row r="17" spans="3:21" ht="21" customHeight="1">
      <c r="C17" s="135"/>
      <c r="D17" s="136" t="s">
        <v>207</v>
      </c>
      <c r="E17" s="113" t="s">
        <v>220</v>
      </c>
      <c r="U17" s="92" t="s">
        <v>178</v>
      </c>
    </row>
    <row r="18" spans="3:21" ht="21" customHeight="1">
      <c r="C18" s="135"/>
      <c r="D18" s="136" t="s">
        <v>208</v>
      </c>
      <c r="E18" s="30" t="s">
        <v>219</v>
      </c>
      <c r="U18" s="92" t="s">
        <v>179</v>
      </c>
    </row>
    <row r="19" spans="3:21" ht="21" customHeight="1">
      <c r="C19" s="135"/>
      <c r="D19" s="136" t="s">
        <v>209</v>
      </c>
      <c r="E19" s="137" t="s">
        <v>218</v>
      </c>
      <c r="U19" s="92" t="s">
        <v>180</v>
      </c>
    </row>
    <row r="20" spans="3:21" ht="21" customHeight="1">
      <c r="C20" s="135"/>
      <c r="D20" s="136" t="s">
        <v>210</v>
      </c>
      <c r="E20" s="113" t="s">
        <v>217</v>
      </c>
      <c r="U20" s="92" t="s">
        <v>178</v>
      </c>
    </row>
    <row r="21" spans="3:21" ht="21" customHeight="1">
      <c r="C21" s="135"/>
      <c r="D21" s="136" t="s">
        <v>211</v>
      </c>
      <c r="E21" s="30" t="s">
        <v>187</v>
      </c>
      <c r="U21" s="92" t="s">
        <v>178</v>
      </c>
    </row>
    <row r="22" spans="3:21" ht="21" customHeight="1">
      <c r="C22" s="135"/>
      <c r="D22" s="136" t="s">
        <v>212</v>
      </c>
      <c r="E22" s="30" t="s">
        <v>216</v>
      </c>
      <c r="U22" s="92" t="s">
        <v>230</v>
      </c>
    </row>
    <row r="23" spans="3:21" ht="21" customHeight="1">
      <c r="C23" s="135"/>
      <c r="D23" s="136" t="s">
        <v>213</v>
      </c>
      <c r="E23" s="30" t="s">
        <v>215</v>
      </c>
      <c r="U23" s="92" t="s">
        <v>181</v>
      </c>
    </row>
    <row r="24" spans="3:21" ht="21" customHeight="1">
      <c r="C24" s="135"/>
      <c r="D24" s="136" t="s">
        <v>214</v>
      </c>
      <c r="E24" s="30" t="s">
        <v>255</v>
      </c>
      <c r="U24" s="92" t="s">
        <v>182</v>
      </c>
    </row>
    <row r="25" spans="3:21" ht="21" customHeight="1">
      <c r="C25" s="40"/>
      <c r="D25" s="40"/>
      <c r="E25" s="40"/>
    </row>
    <row r="26" spans="3:21" ht="21" customHeight="1">
      <c r="C26" s="140" t="s">
        <v>233</v>
      </c>
      <c r="D26" s="138" t="s">
        <v>321</v>
      </c>
      <c r="E26" s="40"/>
    </row>
    <row r="27" spans="3:21" ht="21" customHeight="1">
      <c r="C27" s="40"/>
      <c r="D27" s="40"/>
      <c r="E27" s="40"/>
    </row>
    <row r="28" spans="3:21" ht="21" customHeight="1">
      <c r="C28" s="135" t="s">
        <v>66</v>
      </c>
      <c r="D28" s="40" t="s">
        <v>312</v>
      </c>
      <c r="E28" s="40"/>
      <c r="U28" s="92" t="s">
        <v>235</v>
      </c>
    </row>
    <row r="29" spans="3:21" ht="21" customHeight="1">
      <c r="C29" s="40"/>
      <c r="D29" s="40"/>
      <c r="E29" s="40"/>
    </row>
    <row r="30" spans="3:21" ht="21" customHeight="1">
      <c r="C30" s="135" t="s">
        <v>311</v>
      </c>
      <c r="D30" s="40" t="s">
        <v>234</v>
      </c>
      <c r="E30" s="40"/>
      <c r="U30" s="92" t="s">
        <v>236</v>
      </c>
    </row>
  </sheetData>
  <phoneticPr fontId="6"/>
  <pageMargins left="0.78740157480314965" right="0.78740157480314965" top="0.78740157480314965" bottom="0.78740157480314965" header="0.39370078740157483" footer="0.3937007874015748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X246"/>
  <sheetViews>
    <sheetView view="pageBreakPreview" zoomScaleNormal="100" zoomScaleSheetLayoutView="100" workbookViewId="0"/>
  </sheetViews>
  <sheetFormatPr defaultColWidth="3.625" defaultRowHeight="18" customHeight="1"/>
  <cols>
    <col min="1" max="6" width="3.625" style="38"/>
    <col min="7" max="7" width="3.625" style="97"/>
    <col min="8" max="16384" width="3.625" style="38"/>
  </cols>
  <sheetData>
    <row r="1" spans="1:19" ht="18" customHeight="1">
      <c r="A1" s="96" t="s">
        <v>323</v>
      </c>
    </row>
    <row r="3" spans="1:19" ht="18" customHeight="1">
      <c r="A3" s="30" t="s">
        <v>304</v>
      </c>
      <c r="B3" s="30" t="s">
        <v>324</v>
      </c>
    </row>
    <row r="4" spans="1:19" s="19" customFormat="1" ht="18" customHeight="1">
      <c r="B4" s="19" t="s">
        <v>325</v>
      </c>
      <c r="S4" s="91"/>
    </row>
    <row r="5" spans="1:19" s="19" customFormat="1" ht="18" customHeight="1">
      <c r="B5" s="98" t="s">
        <v>326</v>
      </c>
    </row>
    <row r="6" spans="1:19" s="19" customFormat="1" ht="18" customHeight="1">
      <c r="B6" s="19" t="s">
        <v>327</v>
      </c>
      <c r="S6" s="91"/>
    </row>
    <row r="7" spans="1:19" s="19" customFormat="1" ht="18" customHeight="1">
      <c r="B7" s="98" t="s">
        <v>328</v>
      </c>
    </row>
    <row r="8" spans="1:19" s="19" customFormat="1" ht="18" customHeight="1">
      <c r="B8" s="98" t="s">
        <v>237</v>
      </c>
    </row>
    <row r="9" spans="1:19" s="19" customFormat="1" ht="18" customHeight="1">
      <c r="B9" s="19" t="s">
        <v>238</v>
      </c>
      <c r="S9" s="91"/>
    </row>
    <row r="10" spans="1:19" s="19" customFormat="1" ht="18" customHeight="1">
      <c r="B10" s="19" t="s">
        <v>329</v>
      </c>
      <c r="S10" s="91"/>
    </row>
    <row r="11" spans="1:19" s="19" customFormat="1" ht="18" customHeight="1">
      <c r="B11" s="19" t="s">
        <v>239</v>
      </c>
      <c r="S11" s="91"/>
    </row>
    <row r="12" spans="1:19" s="19" customFormat="1" ht="18" customHeight="1">
      <c r="B12" s="19" t="s">
        <v>240</v>
      </c>
      <c r="S12" s="91"/>
    </row>
    <row r="13" spans="1:19" ht="18" customHeight="1">
      <c r="B13" s="38" t="s">
        <v>241</v>
      </c>
    </row>
    <row r="14" spans="1:19" s="19" customFormat="1" ht="18" customHeight="1">
      <c r="B14" s="19" t="s">
        <v>330</v>
      </c>
    </row>
    <row r="15" spans="1:19" s="19" customFormat="1" ht="18" customHeight="1">
      <c r="B15" s="19" t="s">
        <v>242</v>
      </c>
    </row>
    <row r="16" spans="1:19" s="19" customFormat="1" ht="18" customHeight="1"/>
    <row r="17" spans="1:23" s="100" customFormat="1" ht="18" customHeight="1">
      <c r="A17" s="30" t="s">
        <v>60</v>
      </c>
      <c r="B17" s="30" t="s">
        <v>61</v>
      </c>
      <c r="C17" s="99"/>
      <c r="D17" s="99"/>
      <c r="E17" s="99"/>
      <c r="F17" s="99"/>
      <c r="G17" s="99"/>
      <c r="H17" s="99"/>
      <c r="I17" s="99"/>
      <c r="J17" s="99"/>
      <c r="K17" s="99"/>
      <c r="L17" s="99"/>
      <c r="M17" s="99"/>
    </row>
    <row r="18" spans="1:23" s="101" customFormat="1" ht="18" customHeight="1">
      <c r="B18" s="102" t="s">
        <v>331</v>
      </c>
      <c r="C18" s="102"/>
      <c r="D18" s="102"/>
      <c r="E18" s="102"/>
      <c r="F18" s="102"/>
      <c r="G18" s="102"/>
      <c r="H18" s="102"/>
      <c r="I18" s="102"/>
      <c r="J18" s="102"/>
      <c r="K18" s="102"/>
      <c r="L18" s="102"/>
      <c r="M18" s="102"/>
    </row>
    <row r="19" spans="1:23" s="19" customFormat="1" ht="18" customHeight="1">
      <c r="B19" s="19" t="s">
        <v>129</v>
      </c>
      <c r="S19" s="91"/>
    </row>
    <row r="20" spans="1:23" s="101" customFormat="1" ht="18" customHeight="1">
      <c r="B20" s="102"/>
      <c r="C20" s="102"/>
      <c r="D20" s="102"/>
      <c r="E20" s="102"/>
      <c r="F20" s="102"/>
      <c r="G20" s="102"/>
      <c r="H20" s="102"/>
      <c r="I20" s="102"/>
      <c r="J20" s="102"/>
      <c r="K20" s="102"/>
      <c r="L20" s="102"/>
      <c r="M20" s="103"/>
      <c r="N20" s="103"/>
      <c r="O20" s="103"/>
      <c r="P20" s="102"/>
      <c r="Q20" s="102"/>
      <c r="R20" s="102"/>
      <c r="S20" s="102"/>
      <c r="T20" s="102"/>
      <c r="U20" s="102"/>
      <c r="V20" s="102"/>
      <c r="W20" s="102"/>
    </row>
    <row r="21" spans="1:23" s="19" customFormat="1" ht="18" customHeight="1">
      <c r="B21" s="31" t="s">
        <v>258</v>
      </c>
      <c r="C21" s="36"/>
      <c r="S21" s="91"/>
    </row>
    <row r="22" spans="1:23" s="101" customFormat="1" ht="18" customHeight="1">
      <c r="B22" s="104"/>
      <c r="C22" s="32" t="s">
        <v>256</v>
      </c>
      <c r="D22" s="102"/>
      <c r="E22" s="102"/>
      <c r="F22" s="102"/>
      <c r="G22" s="102"/>
      <c r="H22" s="102"/>
      <c r="I22" s="102"/>
      <c r="J22" s="102"/>
      <c r="K22" s="102"/>
      <c r="L22" s="102"/>
      <c r="M22" s="103"/>
      <c r="N22" s="103"/>
      <c r="O22" s="103"/>
      <c r="P22" s="102"/>
      <c r="R22" s="102"/>
      <c r="S22" s="102"/>
      <c r="T22" s="102"/>
      <c r="U22" s="102"/>
      <c r="V22" s="102"/>
      <c r="W22" s="102"/>
    </row>
    <row r="23" spans="1:23" s="101" customFormat="1" ht="18" customHeight="1">
      <c r="B23" s="104"/>
      <c r="C23" s="102" t="s">
        <v>55</v>
      </c>
      <c r="D23" s="102"/>
      <c r="E23" s="102"/>
      <c r="F23" s="102"/>
      <c r="G23" s="102"/>
      <c r="H23" s="102"/>
      <c r="I23" s="102"/>
      <c r="J23" s="102"/>
      <c r="K23" s="102"/>
      <c r="L23" s="102"/>
      <c r="M23" s="103"/>
      <c r="N23" s="103"/>
      <c r="O23" s="103"/>
      <c r="P23" s="102"/>
      <c r="R23" s="102"/>
      <c r="S23" s="102"/>
      <c r="T23" s="102"/>
      <c r="U23" s="102"/>
      <c r="V23" s="102"/>
      <c r="W23" s="102"/>
    </row>
    <row r="24" spans="1:23" s="101" customFormat="1" ht="18" customHeight="1">
      <c r="B24" s="104"/>
      <c r="C24" s="102" t="s">
        <v>257</v>
      </c>
      <c r="D24" s="102"/>
      <c r="E24" s="102"/>
      <c r="F24" s="102"/>
      <c r="G24" s="102"/>
      <c r="H24" s="102"/>
      <c r="I24" s="102"/>
      <c r="J24" s="102"/>
      <c r="K24" s="102"/>
      <c r="L24" s="102"/>
      <c r="M24" s="103"/>
      <c r="N24" s="103"/>
      <c r="O24" s="103"/>
      <c r="P24" s="102"/>
      <c r="R24" s="102"/>
      <c r="S24" s="102"/>
      <c r="T24" s="102"/>
      <c r="U24" s="102"/>
      <c r="V24" s="102"/>
      <c r="W24" s="102"/>
    </row>
    <row r="25" spans="1:23" s="101" customFormat="1" ht="18" customHeight="1">
      <c r="B25" s="104"/>
      <c r="C25" s="102" t="s">
        <v>130</v>
      </c>
      <c r="D25" s="102"/>
      <c r="E25" s="102"/>
      <c r="F25" s="102"/>
      <c r="G25" s="102"/>
      <c r="H25" s="102"/>
      <c r="I25" s="102"/>
      <c r="J25" s="102"/>
      <c r="K25" s="102"/>
      <c r="L25" s="102"/>
      <c r="M25" s="103"/>
      <c r="N25" s="103"/>
      <c r="O25" s="103"/>
      <c r="P25" s="102"/>
      <c r="R25" s="102"/>
      <c r="S25" s="102"/>
      <c r="T25" s="102"/>
      <c r="U25" s="102"/>
      <c r="V25" s="102"/>
      <c r="W25" s="102"/>
    </row>
    <row r="26" spans="1:23" s="19" customFormat="1" ht="18" customHeight="1">
      <c r="C26" s="37" t="s">
        <v>56</v>
      </c>
      <c r="D26" s="43" t="s">
        <v>229</v>
      </c>
      <c r="S26" s="91"/>
    </row>
    <row r="27" spans="1:23" s="19" customFormat="1" ht="18" customHeight="1">
      <c r="C27" s="37" t="s">
        <v>56</v>
      </c>
      <c r="D27" s="43" t="s">
        <v>332</v>
      </c>
      <c r="S27" s="91"/>
    </row>
    <row r="28" spans="1:23" s="19" customFormat="1" ht="18" customHeight="1">
      <c r="C28" s="37" t="s">
        <v>56</v>
      </c>
      <c r="D28" s="102" t="s">
        <v>57</v>
      </c>
      <c r="S28" s="91"/>
    </row>
    <row r="29" spans="1:23" s="105" customFormat="1" ht="18" customHeight="1">
      <c r="B29" s="102"/>
      <c r="C29" s="37" t="s">
        <v>56</v>
      </c>
      <c r="D29" s="102" t="s">
        <v>333</v>
      </c>
      <c r="F29" s="102"/>
      <c r="G29" s="102"/>
      <c r="H29" s="102"/>
      <c r="I29" s="102"/>
      <c r="J29" s="102"/>
      <c r="K29" s="102"/>
      <c r="L29" s="102"/>
      <c r="M29" s="106"/>
      <c r="N29" s="106"/>
      <c r="O29" s="106"/>
      <c r="P29" s="102"/>
      <c r="R29" s="102"/>
      <c r="S29" s="102"/>
      <c r="T29" s="102"/>
      <c r="U29" s="102"/>
      <c r="V29" s="102"/>
      <c r="W29" s="102"/>
    </row>
    <row r="30" spans="1:23" s="105" customFormat="1" ht="18" customHeight="1">
      <c r="B30" s="102"/>
      <c r="E30" s="102"/>
      <c r="F30" s="102"/>
      <c r="G30" s="102"/>
      <c r="H30" s="102"/>
      <c r="I30" s="102"/>
      <c r="J30" s="102"/>
      <c r="K30" s="102"/>
      <c r="L30" s="102"/>
      <c r="M30" s="106"/>
      <c r="N30" s="106"/>
      <c r="O30" s="106"/>
      <c r="P30" s="102"/>
      <c r="R30" s="102"/>
      <c r="S30" s="102"/>
      <c r="T30" s="102"/>
      <c r="U30" s="102"/>
      <c r="V30" s="102"/>
      <c r="W30" s="102"/>
    </row>
    <row r="31" spans="1:23" s="105" customFormat="1" ht="18" customHeight="1">
      <c r="B31" s="102"/>
      <c r="C31" s="107"/>
      <c r="D31" s="102"/>
      <c r="F31" s="102"/>
      <c r="G31" s="102"/>
      <c r="H31" s="102"/>
      <c r="I31" s="102"/>
      <c r="J31" s="102"/>
      <c r="K31" s="102"/>
      <c r="L31" s="102"/>
      <c r="M31" s="106"/>
      <c r="N31" s="106"/>
      <c r="O31" s="106"/>
      <c r="P31" s="102"/>
      <c r="Q31" s="102"/>
      <c r="R31" s="102"/>
      <c r="S31" s="102"/>
      <c r="T31" s="102"/>
      <c r="U31" s="102"/>
      <c r="V31" s="102"/>
      <c r="W31" s="102"/>
    </row>
    <row r="32" spans="1:23" s="105" customFormat="1" ht="18" customHeight="1">
      <c r="B32" s="102"/>
      <c r="C32" s="107"/>
      <c r="D32" s="102"/>
      <c r="F32" s="102"/>
      <c r="G32" s="102"/>
      <c r="H32" s="102"/>
      <c r="I32" s="102"/>
      <c r="J32" s="102"/>
      <c r="K32" s="102"/>
      <c r="L32" s="102"/>
      <c r="M32" s="106"/>
      <c r="N32" s="106"/>
      <c r="O32" s="106"/>
      <c r="P32" s="102"/>
      <c r="Q32" s="102"/>
      <c r="R32" s="102"/>
      <c r="S32" s="102"/>
      <c r="T32" s="102"/>
      <c r="U32" s="102"/>
      <c r="V32" s="102"/>
      <c r="W32" s="102"/>
    </row>
    <row r="33" spans="1:23" s="105" customFormat="1" ht="18" customHeight="1">
      <c r="B33" s="102"/>
      <c r="F33" s="102"/>
      <c r="G33" s="102"/>
      <c r="H33" s="102"/>
      <c r="I33" s="102"/>
      <c r="J33" s="102"/>
      <c r="K33" s="102"/>
      <c r="L33" s="102"/>
      <c r="M33" s="106"/>
      <c r="N33" s="106"/>
      <c r="O33" s="106"/>
      <c r="P33" s="102"/>
      <c r="Q33" s="102"/>
      <c r="R33" s="102"/>
      <c r="S33" s="102"/>
      <c r="T33" s="102"/>
      <c r="U33" s="102"/>
      <c r="V33" s="102"/>
      <c r="W33" s="102"/>
    </row>
    <row r="34" spans="1:23" s="105" customFormat="1" ht="18" customHeight="1">
      <c r="B34" s="102"/>
      <c r="C34" s="102"/>
      <c r="D34" s="102"/>
      <c r="E34" s="102"/>
      <c r="F34" s="102"/>
      <c r="G34" s="102"/>
      <c r="H34" s="102"/>
      <c r="I34" s="102"/>
      <c r="J34" s="102"/>
      <c r="K34" s="102"/>
      <c r="L34" s="102"/>
      <c r="M34" s="106"/>
      <c r="N34" s="106"/>
      <c r="O34" s="106"/>
      <c r="P34" s="102"/>
      <c r="Q34" s="102"/>
      <c r="R34" s="102"/>
      <c r="S34" s="102"/>
      <c r="T34" s="102"/>
      <c r="U34" s="102"/>
      <c r="V34" s="102"/>
      <c r="W34" s="102"/>
    </row>
    <row r="35" spans="1:23" s="105" customFormat="1" ht="18" customHeight="1">
      <c r="B35" s="102"/>
      <c r="C35" s="102"/>
      <c r="D35" s="102"/>
      <c r="E35" s="102"/>
      <c r="F35" s="102"/>
      <c r="G35" s="102"/>
      <c r="H35" s="102"/>
      <c r="I35" s="102"/>
      <c r="J35" s="102"/>
      <c r="K35" s="102"/>
      <c r="L35" s="102"/>
      <c r="M35" s="106"/>
      <c r="N35" s="106"/>
      <c r="O35" s="106"/>
      <c r="P35" s="102"/>
      <c r="Q35" s="102"/>
      <c r="R35" s="102"/>
      <c r="S35" s="102"/>
      <c r="T35" s="102"/>
      <c r="U35" s="102"/>
      <c r="V35" s="102"/>
      <c r="W35" s="102"/>
    </row>
    <row r="36" spans="1:23" s="105" customFormat="1" ht="18" customHeight="1">
      <c r="B36" s="102"/>
      <c r="C36" s="102"/>
      <c r="D36" s="102"/>
      <c r="E36" s="102"/>
      <c r="F36" s="102"/>
      <c r="G36" s="102"/>
      <c r="H36" s="102"/>
      <c r="I36" s="102"/>
      <c r="J36" s="102"/>
      <c r="K36" s="102"/>
      <c r="L36" s="102"/>
      <c r="M36" s="106"/>
      <c r="N36" s="106"/>
      <c r="O36" s="106"/>
      <c r="P36" s="102"/>
      <c r="Q36" s="102"/>
      <c r="R36" s="102"/>
      <c r="S36" s="102"/>
      <c r="T36" s="102"/>
      <c r="U36" s="102"/>
      <c r="V36" s="102"/>
      <c r="W36" s="102"/>
    </row>
    <row r="37" spans="1:23" s="33" customFormat="1" ht="18" customHeight="1">
      <c r="G37" s="34"/>
    </row>
    <row r="38" spans="1:23" s="19" customFormat="1" ht="18" customHeight="1">
      <c r="B38" s="37"/>
      <c r="C38" s="108" t="s">
        <v>262</v>
      </c>
      <c r="S38" s="91"/>
    </row>
    <row r="39" spans="1:23" s="19" customFormat="1" ht="18" customHeight="1">
      <c r="B39" s="104"/>
      <c r="C39" s="108" t="s">
        <v>259</v>
      </c>
      <c r="S39" s="91"/>
    </row>
    <row r="40" spans="1:23" s="19" customFormat="1" ht="18" customHeight="1">
      <c r="B40" s="104"/>
      <c r="C40" s="37" t="s">
        <v>44</v>
      </c>
      <c r="D40" s="33" t="s">
        <v>263</v>
      </c>
      <c r="S40" s="91"/>
    </row>
    <row r="41" spans="1:23" s="19" customFormat="1" ht="18" customHeight="1">
      <c r="C41" s="37" t="s">
        <v>44</v>
      </c>
      <c r="D41" s="33" t="s">
        <v>260</v>
      </c>
      <c r="S41" s="91"/>
    </row>
    <row r="42" spans="1:23" s="19" customFormat="1" ht="18" customHeight="1">
      <c r="C42" s="37" t="s">
        <v>44</v>
      </c>
      <c r="D42" s="33" t="s">
        <v>261</v>
      </c>
      <c r="S42" s="91"/>
    </row>
    <row r="43" spans="1:23" s="33" customFormat="1" ht="18" customHeight="1">
      <c r="G43" s="34"/>
    </row>
    <row r="44" spans="1:23" s="33" customFormat="1" ht="18" customHeight="1">
      <c r="C44" s="109"/>
      <c r="G44" s="34"/>
    </row>
    <row r="45" spans="1:23" s="19" customFormat="1" ht="18" customHeight="1">
      <c r="A45" s="43"/>
      <c r="B45" s="104"/>
      <c r="C45" s="108" t="s">
        <v>264</v>
      </c>
    </row>
    <row r="46" spans="1:23" s="19" customFormat="1" ht="18" customHeight="1">
      <c r="A46" s="43"/>
      <c r="C46" s="37" t="s">
        <v>44</v>
      </c>
      <c r="D46" s="105" t="s">
        <v>334</v>
      </c>
    </row>
    <row r="47" spans="1:23" s="19" customFormat="1" ht="18" customHeight="1">
      <c r="A47" s="43"/>
      <c r="D47" s="105" t="s">
        <v>335</v>
      </c>
    </row>
    <row r="48" spans="1:23" s="19" customFormat="1" ht="18" customHeight="1">
      <c r="A48" s="43"/>
      <c r="D48" s="105" t="s">
        <v>336</v>
      </c>
    </row>
    <row r="49" spans="1:19" s="19" customFormat="1" ht="18" customHeight="1">
      <c r="D49" s="43" t="s">
        <v>337</v>
      </c>
      <c r="S49" s="91"/>
    </row>
    <row r="50" spans="1:19" s="19" customFormat="1" ht="18" customHeight="1">
      <c r="D50" s="43" t="s">
        <v>338</v>
      </c>
      <c r="S50" s="91"/>
    </row>
    <row r="51" spans="1:19" s="19" customFormat="1" ht="18" customHeight="1">
      <c r="A51" s="43"/>
      <c r="D51" s="105"/>
    </row>
    <row r="52" spans="1:19" s="19" customFormat="1" ht="18" customHeight="1">
      <c r="B52" s="104"/>
      <c r="C52" s="108" t="s">
        <v>265</v>
      </c>
    </row>
    <row r="53" spans="1:19" s="19" customFormat="1" ht="18" customHeight="1">
      <c r="C53" s="37" t="s">
        <v>44</v>
      </c>
      <c r="D53" s="43" t="s">
        <v>266</v>
      </c>
    </row>
    <row r="54" spans="1:19" s="19" customFormat="1" ht="18" customHeight="1">
      <c r="D54" s="43" t="s">
        <v>267</v>
      </c>
    </row>
    <row r="55" spans="1:19" s="19" customFormat="1" ht="18" customHeight="1">
      <c r="C55" s="37" t="s">
        <v>44</v>
      </c>
      <c r="D55" s="43" t="s">
        <v>339</v>
      </c>
    </row>
    <row r="56" spans="1:19" s="19" customFormat="1" ht="18" customHeight="1">
      <c r="C56" s="37" t="s">
        <v>44</v>
      </c>
      <c r="D56" s="43" t="s">
        <v>268</v>
      </c>
    </row>
    <row r="57" spans="1:19" s="19" customFormat="1" ht="18" customHeight="1">
      <c r="C57" s="37" t="s">
        <v>44</v>
      </c>
      <c r="D57" s="43" t="s">
        <v>93</v>
      </c>
    </row>
    <row r="58" spans="1:19" s="19" customFormat="1" ht="18" customHeight="1">
      <c r="D58" s="43" t="s">
        <v>269</v>
      </c>
    </row>
    <row r="59" spans="1:19" s="19" customFormat="1" ht="18" customHeight="1">
      <c r="S59" s="91" t="s">
        <v>94</v>
      </c>
    </row>
    <row r="60" spans="1:19" s="19" customFormat="1" ht="18" customHeight="1">
      <c r="B60" s="35" t="s">
        <v>222</v>
      </c>
      <c r="C60" s="110"/>
    </row>
    <row r="61" spans="1:19" s="33" customFormat="1" ht="18" customHeight="1">
      <c r="B61" s="104"/>
      <c r="C61" s="111" t="s">
        <v>270</v>
      </c>
      <c r="G61" s="34"/>
    </row>
    <row r="62" spans="1:19" s="33" customFormat="1" ht="18" customHeight="1">
      <c r="C62" s="33" t="s">
        <v>271</v>
      </c>
      <c r="G62" s="34"/>
    </row>
    <row r="63" spans="1:19" s="33" customFormat="1" ht="18" customHeight="1">
      <c r="C63" s="37" t="s">
        <v>44</v>
      </c>
      <c r="D63" s="33" t="s">
        <v>272</v>
      </c>
      <c r="G63" s="34"/>
    </row>
    <row r="64" spans="1:19" s="33" customFormat="1" ht="18" customHeight="1">
      <c r="C64" s="37" t="s">
        <v>56</v>
      </c>
      <c r="D64" s="33" t="s">
        <v>58</v>
      </c>
      <c r="G64" s="34"/>
    </row>
    <row r="65" spans="1:19" s="19" customFormat="1" ht="18" customHeight="1">
      <c r="C65" s="37" t="s">
        <v>56</v>
      </c>
      <c r="D65" s="33" t="s">
        <v>132</v>
      </c>
    </row>
    <row r="66" spans="1:19" s="19" customFormat="1" ht="18" customHeight="1">
      <c r="C66" s="37"/>
      <c r="D66" s="43" t="s">
        <v>131</v>
      </c>
    </row>
    <row r="67" spans="1:19" s="19" customFormat="1" ht="18" customHeight="1">
      <c r="C67" s="37" t="s">
        <v>56</v>
      </c>
      <c r="D67" s="43" t="s">
        <v>134</v>
      </c>
    </row>
    <row r="68" spans="1:19" s="19" customFormat="1" ht="18" customHeight="1">
      <c r="C68" s="37"/>
      <c r="D68" s="43" t="s">
        <v>133</v>
      </c>
    </row>
    <row r="69" spans="1:19" s="19" customFormat="1" ht="18" customHeight="1">
      <c r="C69" s="37" t="s">
        <v>44</v>
      </c>
      <c r="D69" s="43" t="s">
        <v>340</v>
      </c>
    </row>
    <row r="70" spans="1:19" s="19" customFormat="1" ht="18" customHeight="1">
      <c r="C70" s="37"/>
    </row>
    <row r="71" spans="1:19" s="19" customFormat="1" ht="18" customHeight="1">
      <c r="C71" s="44" t="s">
        <v>273</v>
      </c>
      <c r="S71" s="91"/>
    </row>
    <row r="72" spans="1:19" s="19" customFormat="1" ht="18" customHeight="1">
      <c r="C72" s="43" t="s">
        <v>274</v>
      </c>
      <c r="S72" s="91"/>
    </row>
    <row r="73" spans="1:19" s="19" customFormat="1" ht="18" customHeight="1">
      <c r="C73" s="43" t="s">
        <v>275</v>
      </c>
      <c r="S73" s="91"/>
    </row>
    <row r="74" spans="1:19" s="33" customFormat="1" ht="18" customHeight="1">
      <c r="G74" s="34"/>
    </row>
    <row r="75" spans="1:19" s="19" customFormat="1" ht="18" customHeight="1">
      <c r="B75" s="35" t="s">
        <v>341</v>
      </c>
      <c r="C75" s="36"/>
    </row>
    <row r="76" spans="1:19" s="19" customFormat="1" ht="18" customHeight="1">
      <c r="C76" s="43" t="s">
        <v>342</v>
      </c>
    </row>
    <row r="77" spans="1:19" s="19" customFormat="1" ht="18" customHeight="1">
      <c r="C77" s="43" t="s">
        <v>135</v>
      </c>
      <c r="S77" s="91"/>
    </row>
    <row r="78" spans="1:19" s="33" customFormat="1" ht="18" customHeight="1">
      <c r="C78" s="33" t="s">
        <v>343</v>
      </c>
      <c r="G78" s="34"/>
    </row>
    <row r="79" spans="1:19" s="19" customFormat="1" ht="18" customHeight="1">
      <c r="C79" s="43" t="s">
        <v>344</v>
      </c>
    </row>
    <row r="80" spans="1:19" s="19" customFormat="1" ht="18" customHeight="1">
      <c r="A80" s="43"/>
      <c r="C80" s="43" t="s">
        <v>95</v>
      </c>
      <c r="D80" s="43" t="s">
        <v>276</v>
      </c>
    </row>
    <row r="81" spans="1:7" s="19" customFormat="1" ht="18" customHeight="1">
      <c r="A81" s="43"/>
      <c r="D81" s="43" t="s">
        <v>277</v>
      </c>
    </row>
    <row r="82" spans="1:7" s="19" customFormat="1" ht="18" customHeight="1">
      <c r="A82" s="43"/>
      <c r="D82" s="43" t="s">
        <v>278</v>
      </c>
    </row>
    <row r="83" spans="1:7" s="19" customFormat="1" ht="18" customHeight="1">
      <c r="B83" s="104"/>
    </row>
    <row r="84" spans="1:7" s="33" customFormat="1" ht="18" customHeight="1">
      <c r="G84" s="34"/>
    </row>
    <row r="85" spans="1:7" s="33" customFormat="1" ht="18" customHeight="1">
      <c r="G85" s="34"/>
    </row>
    <row r="86" spans="1:7" s="33" customFormat="1" ht="18" customHeight="1">
      <c r="G86" s="34"/>
    </row>
    <row r="87" spans="1:7" s="33" customFormat="1" ht="18" customHeight="1">
      <c r="G87" s="34"/>
    </row>
    <row r="88" spans="1:7" ht="18" customHeight="1">
      <c r="A88" s="33"/>
      <c r="G88" s="38"/>
    </row>
    <row r="89" spans="1:7" ht="18" customHeight="1">
      <c r="A89" s="30" t="s">
        <v>225</v>
      </c>
      <c r="B89" s="30" t="s">
        <v>186</v>
      </c>
    </row>
    <row r="90" spans="1:7" ht="18" customHeight="1">
      <c r="A90" s="33"/>
      <c r="B90" s="31" t="s">
        <v>223</v>
      </c>
      <c r="C90" s="36"/>
    </row>
    <row r="91" spans="1:7" s="19" customFormat="1" ht="18" customHeight="1">
      <c r="A91" s="43"/>
      <c r="B91" s="43" t="s">
        <v>279</v>
      </c>
    </row>
    <row r="92" spans="1:7" s="19" customFormat="1" ht="18" customHeight="1">
      <c r="A92" s="43"/>
      <c r="B92" s="43" t="s">
        <v>143</v>
      </c>
    </row>
    <row r="93" spans="1:7" s="19" customFormat="1" ht="18" customHeight="1">
      <c r="A93" s="43"/>
      <c r="B93" s="43" t="s">
        <v>144</v>
      </c>
    </row>
    <row r="94" spans="1:7" s="19" customFormat="1" ht="18" customHeight="1">
      <c r="A94" s="43"/>
      <c r="B94" s="43" t="s">
        <v>280</v>
      </c>
    </row>
    <row r="95" spans="1:7" s="19" customFormat="1" ht="18" customHeight="1">
      <c r="A95" s="43"/>
      <c r="B95" s="43" t="s">
        <v>281</v>
      </c>
    </row>
    <row r="96" spans="1:7" s="19" customFormat="1" ht="18" customHeight="1">
      <c r="A96" s="43"/>
      <c r="B96" s="43" t="s">
        <v>243</v>
      </c>
    </row>
    <row r="97" spans="1:22" s="19" customFormat="1" ht="18" customHeight="1">
      <c r="A97" s="43"/>
      <c r="B97" s="43" t="s">
        <v>244</v>
      </c>
    </row>
    <row r="98" spans="1:22" s="19" customFormat="1" ht="18" customHeight="1">
      <c r="A98" s="43"/>
    </row>
    <row r="99" spans="1:22" ht="18" customHeight="1" thickBot="1">
      <c r="A99" s="33"/>
      <c r="B99" s="38" t="s">
        <v>345</v>
      </c>
      <c r="M99" s="153" t="s">
        <v>346</v>
      </c>
      <c r="N99" s="154"/>
      <c r="O99" s="154"/>
      <c r="P99" s="154"/>
      <c r="Q99" s="155"/>
      <c r="R99" s="153" t="s">
        <v>347</v>
      </c>
      <c r="S99" s="154"/>
      <c r="T99" s="154"/>
      <c r="U99" s="154"/>
      <c r="V99" s="155"/>
    </row>
    <row r="100" spans="1:22" s="19" customFormat="1" ht="18" customHeight="1" thickBot="1">
      <c r="A100" s="43"/>
      <c r="B100" s="185" t="s">
        <v>46</v>
      </c>
      <c r="C100" s="186"/>
      <c r="D100" s="186"/>
      <c r="E100" s="186"/>
      <c r="F100" s="186"/>
      <c r="G100" s="186"/>
      <c r="H100" s="186" t="s">
        <v>348</v>
      </c>
      <c r="I100" s="186"/>
      <c r="J100" s="186"/>
      <c r="K100" s="186"/>
      <c r="L100" s="187"/>
      <c r="M100" s="145" t="s">
        <v>348</v>
      </c>
      <c r="N100" s="145"/>
      <c r="O100" s="145"/>
      <c r="P100" s="145"/>
      <c r="Q100" s="146"/>
      <c r="R100" s="145" t="s">
        <v>348</v>
      </c>
      <c r="S100" s="145"/>
      <c r="T100" s="145"/>
      <c r="U100" s="145"/>
      <c r="V100" s="146"/>
    </row>
    <row r="101" spans="1:22" s="19" customFormat="1" ht="18" customHeight="1">
      <c r="A101" s="43"/>
      <c r="B101" s="188" t="s">
        <v>47</v>
      </c>
      <c r="C101" s="189"/>
      <c r="D101" s="189"/>
      <c r="E101" s="189"/>
      <c r="F101" s="189"/>
      <c r="G101" s="189"/>
      <c r="H101" s="147" t="s">
        <v>349</v>
      </c>
      <c r="I101" s="147"/>
      <c r="J101" s="147"/>
      <c r="K101" s="147"/>
      <c r="L101" s="148"/>
      <c r="M101" s="147" t="s">
        <v>350</v>
      </c>
      <c r="N101" s="147"/>
      <c r="O101" s="147"/>
      <c r="P101" s="147"/>
      <c r="Q101" s="148"/>
      <c r="R101" s="147" t="s">
        <v>349</v>
      </c>
      <c r="S101" s="147"/>
      <c r="T101" s="147"/>
      <c r="U101" s="147"/>
      <c r="V101" s="148"/>
    </row>
    <row r="102" spans="1:22" s="19" customFormat="1" ht="18" customHeight="1">
      <c r="A102" s="43"/>
      <c r="B102" s="190" t="s">
        <v>48</v>
      </c>
      <c r="C102" s="178"/>
      <c r="D102" s="178"/>
      <c r="E102" s="178"/>
      <c r="F102" s="178"/>
      <c r="G102" s="178"/>
      <c r="H102" s="149" t="s">
        <v>351</v>
      </c>
      <c r="I102" s="149"/>
      <c r="J102" s="149"/>
      <c r="K102" s="149"/>
      <c r="L102" s="150"/>
      <c r="M102" s="149" t="s">
        <v>352</v>
      </c>
      <c r="N102" s="149"/>
      <c r="O102" s="149"/>
      <c r="P102" s="149"/>
      <c r="Q102" s="150"/>
      <c r="R102" s="149" t="s">
        <v>351</v>
      </c>
      <c r="S102" s="149"/>
      <c r="T102" s="149"/>
      <c r="U102" s="149"/>
      <c r="V102" s="150"/>
    </row>
    <row r="103" spans="1:22" s="19" customFormat="1" ht="18" customHeight="1" thickBot="1">
      <c r="A103" s="43"/>
      <c r="B103" s="176" t="s">
        <v>49</v>
      </c>
      <c r="C103" s="177"/>
      <c r="D103" s="177"/>
      <c r="E103" s="177"/>
      <c r="F103" s="177"/>
      <c r="G103" s="177"/>
      <c r="H103" s="151" t="s">
        <v>353</v>
      </c>
      <c r="I103" s="151"/>
      <c r="J103" s="151"/>
      <c r="K103" s="151"/>
      <c r="L103" s="152"/>
      <c r="M103" s="151" t="s">
        <v>354</v>
      </c>
      <c r="N103" s="151"/>
      <c r="O103" s="151"/>
      <c r="P103" s="151"/>
      <c r="Q103" s="152"/>
      <c r="R103" s="151" t="s">
        <v>353</v>
      </c>
      <c r="S103" s="151"/>
      <c r="T103" s="151"/>
      <c r="U103" s="151"/>
      <c r="V103" s="152"/>
    </row>
    <row r="104" spans="1:22" s="19" customFormat="1" ht="18" customHeight="1"/>
    <row r="105" spans="1:22" s="19" customFormat="1" ht="18" customHeight="1">
      <c r="A105" s="33"/>
      <c r="B105" s="31" t="s">
        <v>282</v>
      </c>
      <c r="C105" s="36"/>
    </row>
    <row r="106" spans="1:22" ht="18" customHeight="1">
      <c r="A106" s="33"/>
      <c r="B106" s="43" t="s">
        <v>283</v>
      </c>
    </row>
    <row r="107" spans="1:22" ht="18" customHeight="1">
      <c r="A107" s="33"/>
      <c r="B107" s="43" t="s">
        <v>355</v>
      </c>
    </row>
    <row r="108" spans="1:22" ht="18" customHeight="1">
      <c r="A108" s="33"/>
      <c r="B108" s="43" t="s">
        <v>136</v>
      </c>
    </row>
    <row r="109" spans="1:22" s="19" customFormat="1" ht="18" customHeight="1">
      <c r="A109" s="43"/>
      <c r="B109" s="38"/>
      <c r="C109" s="43" t="s">
        <v>137</v>
      </c>
    </row>
    <row r="110" spans="1:22" s="19" customFormat="1" ht="18" customHeight="1">
      <c r="A110" s="43"/>
      <c r="B110" s="38"/>
      <c r="C110" s="43" t="s">
        <v>138</v>
      </c>
    </row>
    <row r="111" spans="1:22" s="19" customFormat="1" ht="18" customHeight="1">
      <c r="A111" s="43"/>
      <c r="B111" s="38"/>
      <c r="C111" s="43" t="s">
        <v>139</v>
      </c>
    </row>
    <row r="112" spans="1:22" s="19" customFormat="1" ht="18" customHeight="1">
      <c r="A112" s="43"/>
      <c r="B112" s="38"/>
      <c r="C112" s="43" t="s">
        <v>140</v>
      </c>
    </row>
    <row r="113" spans="1:22" s="19" customFormat="1" ht="18" customHeight="1">
      <c r="A113" s="43"/>
      <c r="B113" s="38"/>
      <c r="C113" s="43" t="s">
        <v>141</v>
      </c>
    </row>
    <row r="114" spans="1:22" s="19" customFormat="1" ht="18" customHeight="1">
      <c r="A114" s="43"/>
      <c r="B114" s="33" t="s">
        <v>356</v>
      </c>
    </row>
    <row r="115" spans="1:22" ht="18" customHeight="1">
      <c r="A115" s="33"/>
      <c r="B115" s="43" t="s">
        <v>142</v>
      </c>
    </row>
    <row r="116" spans="1:22" s="19" customFormat="1" ht="18" customHeight="1">
      <c r="A116" s="43"/>
      <c r="B116" s="33" t="s">
        <v>357</v>
      </c>
    </row>
    <row r="117" spans="1:22" s="19" customFormat="1" ht="18" customHeight="1">
      <c r="A117" s="43"/>
      <c r="B117" s="38"/>
    </row>
    <row r="118" spans="1:22" s="19" customFormat="1" ht="18" customHeight="1">
      <c r="A118" s="33"/>
      <c r="C118" s="19" t="s">
        <v>308</v>
      </c>
      <c r="D118" s="19" t="s">
        <v>16</v>
      </c>
      <c r="F118" s="112"/>
      <c r="G118" s="112"/>
      <c r="H118" s="112"/>
      <c r="I118" s="112"/>
      <c r="J118" s="112"/>
      <c r="K118" s="112"/>
      <c r="L118" s="112"/>
      <c r="M118" s="112"/>
      <c r="N118" s="112"/>
      <c r="O118" s="112"/>
      <c r="P118" s="112"/>
      <c r="Q118" s="112"/>
      <c r="R118" s="112"/>
      <c r="S118" s="112"/>
      <c r="T118" s="112"/>
      <c r="U118" s="112"/>
      <c r="V118" s="112"/>
    </row>
    <row r="119" spans="1:22" ht="18" customHeight="1">
      <c r="A119" s="33"/>
      <c r="D119" s="43" t="s">
        <v>358</v>
      </c>
    </row>
    <row r="120" spans="1:22" ht="18" customHeight="1">
      <c r="A120" s="33"/>
      <c r="D120" s="33"/>
      <c r="F120" s="37" t="s">
        <v>316</v>
      </c>
      <c r="G120" s="43" t="s">
        <v>114</v>
      </c>
    </row>
    <row r="121" spans="1:22" ht="18" customHeight="1">
      <c r="A121" s="33"/>
      <c r="D121" s="43" t="s">
        <v>359</v>
      </c>
      <c r="E121" s="112"/>
      <c r="F121" s="112"/>
      <c r="G121" s="112"/>
      <c r="H121" s="112"/>
      <c r="I121" s="112"/>
    </row>
    <row r="122" spans="1:22" ht="18" customHeight="1">
      <c r="A122" s="33"/>
      <c r="D122" s="43" t="s">
        <v>360</v>
      </c>
      <c r="E122" s="112"/>
      <c r="F122" s="112"/>
      <c r="G122" s="112"/>
      <c r="H122" s="112"/>
      <c r="I122" s="112"/>
    </row>
    <row r="123" spans="1:22" ht="18" customHeight="1">
      <c r="A123" s="33"/>
      <c r="D123" s="43"/>
      <c r="F123" s="37" t="s">
        <v>50</v>
      </c>
      <c r="G123" s="43" t="s">
        <v>51</v>
      </c>
      <c r="H123" s="112"/>
      <c r="I123" s="112"/>
    </row>
    <row r="124" spans="1:22" ht="18" customHeight="1">
      <c r="A124" s="33"/>
      <c r="D124" s="43" t="s">
        <v>361</v>
      </c>
      <c r="E124" s="112"/>
      <c r="F124" s="112"/>
      <c r="G124" s="112"/>
      <c r="H124" s="112"/>
      <c r="I124" s="112"/>
      <c r="J124" s="112"/>
    </row>
    <row r="125" spans="1:22" ht="18" customHeight="1">
      <c r="A125" s="33"/>
      <c r="D125" s="43"/>
      <c r="F125" s="37" t="s">
        <v>50</v>
      </c>
      <c r="G125" s="43" t="s">
        <v>15</v>
      </c>
      <c r="H125" s="112"/>
      <c r="I125" s="112"/>
      <c r="J125" s="112"/>
    </row>
    <row r="126" spans="1:22" ht="18" customHeight="1">
      <c r="A126" s="33"/>
      <c r="D126" s="43" t="s">
        <v>362</v>
      </c>
      <c r="E126" s="112"/>
      <c r="F126" s="112"/>
      <c r="G126" s="112"/>
      <c r="H126" s="112"/>
      <c r="I126" s="112"/>
      <c r="J126" s="112"/>
      <c r="K126" s="112"/>
    </row>
    <row r="127" spans="1:22" ht="18" customHeight="1">
      <c r="A127" s="33"/>
      <c r="D127" s="43"/>
      <c r="F127" s="37" t="s">
        <v>50</v>
      </c>
      <c r="G127" s="43" t="s">
        <v>115</v>
      </c>
      <c r="H127" s="112"/>
      <c r="I127" s="112"/>
      <c r="J127" s="112"/>
      <c r="K127" s="112"/>
    </row>
    <row r="128" spans="1:22" ht="18" customHeight="1">
      <c r="A128" s="33"/>
      <c r="D128" s="19"/>
      <c r="F128" s="37"/>
      <c r="G128" s="19"/>
      <c r="H128" s="112"/>
      <c r="I128" s="112"/>
      <c r="J128" s="112"/>
      <c r="K128" s="112"/>
    </row>
    <row r="129" spans="1:7" s="43" customFormat="1" ht="18" customHeight="1">
      <c r="C129" s="19" t="s">
        <v>309</v>
      </c>
      <c r="D129" s="43" t="s">
        <v>52</v>
      </c>
    </row>
    <row r="130" spans="1:7" s="43" customFormat="1" ht="18" customHeight="1">
      <c r="C130" s="19"/>
      <c r="D130" s="43" t="s">
        <v>284</v>
      </c>
    </row>
    <row r="131" spans="1:7" s="43" customFormat="1" ht="18" customHeight="1">
      <c r="D131" s="43" t="s">
        <v>363</v>
      </c>
    </row>
    <row r="132" spans="1:7" s="43" customFormat="1" ht="18" customHeight="1"/>
    <row r="133" spans="1:7" s="33" customFormat="1" ht="18" customHeight="1">
      <c r="A133" s="30" t="s">
        <v>226</v>
      </c>
      <c r="B133" s="30" t="s">
        <v>320</v>
      </c>
      <c r="G133" s="34"/>
    </row>
    <row r="134" spans="1:7" s="33" customFormat="1" ht="18" customHeight="1">
      <c r="B134" s="31" t="s">
        <v>285</v>
      </c>
      <c r="C134" s="36"/>
      <c r="G134" s="34"/>
    </row>
    <row r="135" spans="1:7" s="33" customFormat="1" ht="18" customHeight="1">
      <c r="B135" s="33" t="s">
        <v>286</v>
      </c>
      <c r="G135" s="34"/>
    </row>
    <row r="136" spans="1:7" s="33" customFormat="1" ht="18" customHeight="1">
      <c r="B136" s="33" t="s">
        <v>145</v>
      </c>
      <c r="G136" s="34"/>
    </row>
    <row r="137" spans="1:7" ht="18" customHeight="1">
      <c r="A137" s="33"/>
      <c r="B137" s="33" t="s">
        <v>364</v>
      </c>
    </row>
    <row r="138" spans="1:7" ht="18" customHeight="1">
      <c r="A138" s="33"/>
      <c r="B138" s="33" t="s">
        <v>313</v>
      </c>
    </row>
    <row r="139" spans="1:7" ht="18" customHeight="1">
      <c r="A139" s="33"/>
      <c r="B139" s="33" t="s">
        <v>314</v>
      </c>
    </row>
    <row r="140" spans="1:7" ht="18" customHeight="1">
      <c r="A140" s="33"/>
      <c r="B140" s="33" t="s">
        <v>315</v>
      </c>
    </row>
    <row r="142" spans="1:7" ht="18" customHeight="1">
      <c r="A142" s="33"/>
      <c r="B142" s="31" t="s">
        <v>287</v>
      </c>
      <c r="C142" s="36"/>
    </row>
    <row r="143" spans="1:7" ht="18" customHeight="1">
      <c r="A143" s="33"/>
      <c r="B143" s="33" t="s">
        <v>146</v>
      </c>
    </row>
    <row r="144" spans="1:7" ht="18" customHeight="1">
      <c r="A144" s="33"/>
      <c r="B144" s="33" t="s">
        <v>147</v>
      </c>
    </row>
    <row r="145" spans="1:18" ht="18" customHeight="1">
      <c r="A145" s="33"/>
      <c r="B145" s="33" t="s">
        <v>148</v>
      </c>
    </row>
    <row r="146" spans="1:18" ht="9" customHeight="1"/>
    <row r="147" spans="1:18" ht="18" customHeight="1">
      <c r="A147" s="33"/>
      <c r="B147" s="33" t="s">
        <v>365</v>
      </c>
    </row>
    <row r="148" spans="1:18" ht="9" customHeight="1">
      <c r="A148" s="33"/>
    </row>
    <row r="149" spans="1:18" ht="18" customHeight="1">
      <c r="A149" s="33"/>
      <c r="B149" s="178" t="s">
        <v>3</v>
      </c>
      <c r="C149" s="178"/>
      <c r="D149" s="178"/>
      <c r="E149" s="178" t="s">
        <v>53</v>
      </c>
      <c r="F149" s="178"/>
      <c r="G149" s="178"/>
      <c r="H149" s="178"/>
      <c r="I149" s="178"/>
      <c r="J149" s="179" t="s">
        <v>305</v>
      </c>
      <c r="K149" s="180"/>
      <c r="L149" s="180"/>
      <c r="M149" s="180"/>
      <c r="N149" s="180"/>
      <c r="O149" s="180"/>
      <c r="P149" s="180"/>
      <c r="Q149" s="180"/>
      <c r="R149" s="181"/>
    </row>
    <row r="150" spans="1:18" ht="18" customHeight="1">
      <c r="A150" s="33"/>
      <c r="B150" s="178" t="s">
        <v>4</v>
      </c>
      <c r="C150" s="178"/>
      <c r="D150" s="178"/>
      <c r="E150" s="178"/>
      <c r="F150" s="178"/>
      <c r="G150" s="178"/>
      <c r="H150" s="178"/>
      <c r="I150" s="178"/>
      <c r="J150" s="182" t="s">
        <v>288</v>
      </c>
      <c r="K150" s="183"/>
      <c r="L150" s="183"/>
      <c r="M150" s="183"/>
      <c r="N150" s="183"/>
      <c r="O150" s="183"/>
      <c r="P150" s="183"/>
      <c r="Q150" s="183"/>
      <c r="R150" s="184"/>
    </row>
    <row r="151" spans="1:18" s="33" customFormat="1" ht="18" customHeight="1">
      <c r="J151" s="33" t="s">
        <v>228</v>
      </c>
    </row>
    <row r="153" spans="1:18" s="43" customFormat="1" ht="18" customHeight="1">
      <c r="A153" s="33"/>
      <c r="B153" s="39" t="s">
        <v>289</v>
      </c>
    </row>
    <row r="154" spans="1:18" s="33" customFormat="1" ht="18" customHeight="1">
      <c r="B154" s="33" t="s">
        <v>245</v>
      </c>
      <c r="G154" s="34"/>
    </row>
    <row r="155" spans="1:18" s="33" customFormat="1" ht="18" customHeight="1">
      <c r="B155" s="33" t="s">
        <v>246</v>
      </c>
      <c r="G155" s="34"/>
    </row>
    <row r="156" spans="1:18" s="33" customFormat="1" ht="18" customHeight="1">
      <c r="B156" s="33" t="s">
        <v>247</v>
      </c>
      <c r="G156" s="34"/>
    </row>
    <row r="157" spans="1:18" s="33" customFormat="1" ht="18" customHeight="1">
      <c r="G157" s="34"/>
    </row>
    <row r="158" spans="1:18" s="33" customFormat="1" ht="18" customHeight="1">
      <c r="B158" s="39" t="s">
        <v>290</v>
      </c>
      <c r="C158" s="113"/>
      <c r="G158" s="34"/>
    </row>
    <row r="159" spans="1:18" s="33" customFormat="1" ht="18" customHeight="1">
      <c r="B159" s="33" t="s">
        <v>248</v>
      </c>
      <c r="G159" s="34"/>
    </row>
    <row r="160" spans="1:18" s="33" customFormat="1" ht="18" customHeight="1">
      <c r="B160" s="33" t="s">
        <v>366</v>
      </c>
      <c r="G160" s="34"/>
    </row>
    <row r="161" spans="1:76" s="33" customFormat="1" ht="18" customHeight="1">
      <c r="G161" s="34"/>
    </row>
    <row r="162" spans="1:76" s="114" customFormat="1" ht="18" customHeight="1">
      <c r="A162" s="33"/>
      <c r="B162" s="40" t="s">
        <v>291</v>
      </c>
      <c r="C162" s="30"/>
      <c r="D162" s="38"/>
      <c r="E162" s="38"/>
      <c r="F162" s="38"/>
      <c r="G162" s="97"/>
      <c r="H162" s="38"/>
      <c r="I162" s="38"/>
      <c r="J162" s="38"/>
      <c r="K162" s="38"/>
      <c r="L162" s="38"/>
      <c r="M162" s="38"/>
      <c r="N162" s="38"/>
      <c r="O162" s="38"/>
      <c r="P162" s="38"/>
      <c r="Q162" s="38"/>
      <c r="R162" s="38"/>
      <c r="S162" s="38"/>
      <c r="T162" s="38"/>
      <c r="U162" s="38"/>
      <c r="V162" s="38"/>
      <c r="W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c r="BI162" s="38"/>
      <c r="BJ162" s="38"/>
      <c r="BK162" s="38"/>
      <c r="BL162" s="38"/>
      <c r="BM162" s="38"/>
      <c r="BN162" s="38"/>
      <c r="BO162" s="38"/>
      <c r="BP162" s="38"/>
      <c r="BQ162" s="38"/>
      <c r="BR162" s="38"/>
      <c r="BS162" s="38"/>
      <c r="BT162" s="38"/>
      <c r="BU162" s="38"/>
      <c r="BV162" s="38"/>
      <c r="BW162" s="38"/>
      <c r="BX162" s="38"/>
    </row>
    <row r="163" spans="1:76" s="33" customFormat="1" ht="18" customHeight="1">
      <c r="B163" s="33" t="s">
        <v>149</v>
      </c>
      <c r="G163" s="34"/>
    </row>
    <row r="164" spans="1:76" s="19" customFormat="1" ht="18" customHeight="1">
      <c r="B164" s="37" t="s">
        <v>10</v>
      </c>
      <c r="C164" s="43" t="s">
        <v>292</v>
      </c>
    </row>
    <row r="165" spans="1:76" s="19" customFormat="1" ht="18" customHeight="1">
      <c r="B165" s="37"/>
      <c r="C165" s="42" t="s">
        <v>296</v>
      </c>
    </row>
    <row r="166" spans="1:76" s="19" customFormat="1" ht="18" customHeight="1">
      <c r="B166" s="37" t="s">
        <v>11</v>
      </c>
      <c r="C166" s="43" t="s">
        <v>293</v>
      </c>
    </row>
    <row r="167" spans="1:76" s="19" customFormat="1" ht="18" customHeight="1">
      <c r="B167" s="37"/>
      <c r="C167" s="41" t="s">
        <v>150</v>
      </c>
    </row>
    <row r="168" spans="1:76" s="19" customFormat="1" ht="18" customHeight="1">
      <c r="B168" s="37"/>
      <c r="C168" s="43" t="s">
        <v>151</v>
      </c>
    </row>
    <row r="169" spans="1:76" s="19" customFormat="1" ht="18" customHeight="1">
      <c r="B169" s="37"/>
      <c r="C169" s="43" t="s">
        <v>152</v>
      </c>
    </row>
    <row r="170" spans="1:76" s="19" customFormat="1" ht="18" customHeight="1">
      <c r="B170" s="37" t="s">
        <v>12</v>
      </c>
      <c r="C170" s="43" t="s">
        <v>294</v>
      </c>
    </row>
    <row r="171" spans="1:76" s="19" customFormat="1" ht="18" customHeight="1">
      <c r="B171" s="37" t="s">
        <v>13</v>
      </c>
      <c r="C171" s="43" t="s">
        <v>367</v>
      </c>
    </row>
    <row r="172" spans="1:76" s="19" customFormat="1" ht="18" customHeight="1">
      <c r="B172" s="37"/>
      <c r="C172" s="42" t="s">
        <v>153</v>
      </c>
    </row>
    <row r="173" spans="1:76" s="19" customFormat="1" ht="18" customHeight="1">
      <c r="B173" s="37"/>
      <c r="C173" s="42" t="s">
        <v>154</v>
      </c>
    </row>
    <row r="174" spans="1:76" s="19" customFormat="1" ht="18" customHeight="1">
      <c r="B174" s="37" t="s">
        <v>14</v>
      </c>
      <c r="C174" s="43" t="s">
        <v>295</v>
      </c>
    </row>
    <row r="175" spans="1:76" s="19" customFormat="1" ht="18" customHeight="1">
      <c r="B175" s="37"/>
      <c r="C175" s="41" t="s">
        <v>368</v>
      </c>
    </row>
    <row r="176" spans="1:76" s="19" customFormat="1" ht="18" customHeight="1">
      <c r="B176" s="37"/>
      <c r="C176" s="41" t="s">
        <v>306</v>
      </c>
    </row>
    <row r="177" spans="2:53" s="19" customFormat="1" ht="18" customHeight="1">
      <c r="B177" s="37"/>
      <c r="C177" s="41" t="s">
        <v>307</v>
      </c>
    </row>
    <row r="178" spans="2:53" s="19" customFormat="1" ht="18" customHeight="1">
      <c r="B178" s="37" t="s">
        <v>155</v>
      </c>
      <c r="C178" s="43" t="s">
        <v>249</v>
      </c>
    </row>
    <row r="179" spans="2:53" s="19" customFormat="1" ht="18" customHeight="1">
      <c r="B179" s="37"/>
      <c r="C179" s="41" t="s">
        <v>156</v>
      </c>
    </row>
    <row r="180" spans="2:53" s="19" customFormat="1" ht="18" customHeight="1">
      <c r="B180" s="37"/>
      <c r="C180" s="45" t="s">
        <v>310</v>
      </c>
    </row>
    <row r="181" spans="2:53" s="19" customFormat="1" ht="18" customHeight="1">
      <c r="B181" s="37" t="s">
        <v>157</v>
      </c>
      <c r="C181" s="43" t="s">
        <v>369</v>
      </c>
    </row>
    <row r="182" spans="2:53" s="19" customFormat="1" ht="18" customHeight="1">
      <c r="B182" s="37"/>
      <c r="C182" s="43" t="s">
        <v>250</v>
      </c>
    </row>
    <row r="183" spans="2:53" s="19" customFormat="1" ht="18" customHeight="1">
      <c r="B183" s="37"/>
      <c r="C183" s="45" t="s">
        <v>158</v>
      </c>
    </row>
    <row r="184" spans="2:53" s="19" customFormat="1" ht="18" customHeight="1">
      <c r="B184" s="37"/>
      <c r="C184" s="43" t="s">
        <v>370</v>
      </c>
    </row>
    <row r="185" spans="2:53" s="19" customFormat="1" ht="18" customHeight="1">
      <c r="B185" s="37"/>
      <c r="C185" s="43" t="s">
        <v>251</v>
      </c>
    </row>
    <row r="186" spans="2:53" s="19" customFormat="1" ht="18" customHeight="1">
      <c r="C186" s="43" t="s">
        <v>297</v>
      </c>
    </row>
    <row r="187" spans="2:53" s="33" customFormat="1" ht="18" customHeight="1">
      <c r="C187" s="115" t="s">
        <v>252</v>
      </c>
    </row>
    <row r="188" spans="2:53" s="19" customFormat="1" ht="18" customHeight="1">
      <c r="B188" s="116"/>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38"/>
      <c r="AI188" s="114"/>
      <c r="AJ188" s="114"/>
      <c r="AK188" s="114"/>
      <c r="AL188" s="114"/>
      <c r="AM188" s="114"/>
      <c r="AN188" s="114"/>
      <c r="AO188" s="114"/>
      <c r="AP188" s="114"/>
      <c r="AQ188" s="114"/>
      <c r="AR188" s="114"/>
      <c r="AS188" s="114"/>
      <c r="AT188" s="114"/>
      <c r="AU188" s="114"/>
      <c r="AV188" s="114"/>
      <c r="AW188" s="114"/>
      <c r="AX188" s="114"/>
      <c r="AY188" s="114"/>
      <c r="AZ188" s="114"/>
      <c r="BA188" s="114"/>
    </row>
    <row r="189" spans="2:53" s="19" customFormat="1" ht="18" customHeight="1">
      <c r="B189" s="117"/>
      <c r="C189" s="117"/>
      <c r="D189" s="117"/>
      <c r="E189" s="117"/>
      <c r="F189" s="117"/>
      <c r="G189" s="117"/>
      <c r="H189" s="117"/>
      <c r="I189" s="117"/>
      <c r="J189" s="117"/>
      <c r="K189" s="117"/>
      <c r="AH189" s="38"/>
      <c r="AI189" s="117"/>
      <c r="AJ189" s="117"/>
      <c r="AK189" s="117"/>
      <c r="AL189" s="117"/>
      <c r="AM189" s="117"/>
      <c r="AN189" s="117"/>
      <c r="AO189" s="117"/>
      <c r="AP189" s="117"/>
      <c r="AQ189" s="117"/>
      <c r="AR189" s="117"/>
      <c r="AS189" s="117"/>
      <c r="AT189" s="117"/>
      <c r="AU189" s="117"/>
      <c r="AV189" s="117"/>
      <c r="AW189" s="117"/>
      <c r="AX189" s="117"/>
      <c r="AY189" s="117"/>
      <c r="AZ189" s="117"/>
      <c r="BA189" s="117"/>
    </row>
    <row r="190" spans="2:53" s="19" customFormat="1" ht="18" customHeight="1">
      <c r="B190" s="117"/>
      <c r="C190" s="117"/>
      <c r="D190" s="117"/>
      <c r="E190" s="117"/>
      <c r="F190" s="117"/>
      <c r="G190" s="117"/>
      <c r="H190" s="117"/>
      <c r="I190" s="117"/>
      <c r="J190" s="117"/>
      <c r="K190" s="117"/>
      <c r="AH190" s="38"/>
      <c r="AI190" s="117"/>
      <c r="AJ190" s="117"/>
      <c r="AK190" s="117"/>
      <c r="AL190" s="117"/>
      <c r="AM190" s="117"/>
      <c r="AN190" s="117"/>
      <c r="AO190" s="117"/>
      <c r="AP190" s="117"/>
      <c r="AQ190" s="117"/>
      <c r="AR190" s="117"/>
      <c r="AS190" s="117"/>
      <c r="AT190" s="117"/>
      <c r="AU190" s="117"/>
      <c r="AV190" s="117"/>
      <c r="AW190" s="117"/>
      <c r="AX190" s="117"/>
      <c r="AY190" s="117"/>
      <c r="AZ190" s="117"/>
      <c r="BA190" s="117"/>
    </row>
    <row r="191" spans="2:53" ht="21.75" customHeight="1">
      <c r="B191" s="117"/>
      <c r="C191" s="117"/>
      <c r="D191" s="117"/>
      <c r="E191" s="117"/>
      <c r="F191" s="117"/>
      <c r="G191" s="117"/>
      <c r="H191" s="117"/>
      <c r="I191" s="117"/>
      <c r="J191" s="117"/>
      <c r="K191" s="117"/>
    </row>
    <row r="192" spans="2:53" ht="21.75" customHeight="1">
      <c r="G192" s="38"/>
    </row>
    <row r="193" spans="1:76" ht="21.75" customHeight="1">
      <c r="G193" s="38"/>
    </row>
    <row r="194" spans="1:76" ht="21.75" customHeight="1">
      <c r="G194" s="38"/>
    </row>
    <row r="195" spans="1:76" s="19" customFormat="1" ht="18" customHeight="1">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38"/>
      <c r="BA195" s="38"/>
    </row>
    <row r="196" spans="1:76" s="19" customFormat="1" ht="18" customHeight="1"/>
    <row r="197" spans="1:76" s="118" customFormat="1" ht="18" customHeight="1">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row>
    <row r="199" spans="1:76" s="19" customFormat="1" ht="18" customHeight="1"/>
    <row r="200" spans="1:76" s="19" customFormat="1" ht="18" customHeight="1"/>
    <row r="201" spans="1:76" s="19" customFormat="1" ht="18" customHeight="1"/>
    <row r="202" spans="1:76" s="19" customFormat="1" ht="18" customHeight="1"/>
    <row r="203" spans="1:76" s="19" customFormat="1" ht="18" customHeight="1"/>
    <row r="204" spans="1:76" s="114" customFormat="1" ht="18" customHeight="1">
      <c r="A204" s="38"/>
      <c r="B204" s="40" t="s">
        <v>298</v>
      </c>
      <c r="C204" s="38"/>
      <c r="D204" s="38"/>
      <c r="E204" s="38"/>
      <c r="F204" s="38"/>
      <c r="G204" s="97"/>
      <c r="H204" s="38"/>
      <c r="I204" s="38"/>
      <c r="J204" s="38"/>
      <c r="K204" s="38"/>
      <c r="L204" s="38"/>
      <c r="M204" s="38"/>
      <c r="N204" s="38"/>
      <c r="O204" s="38"/>
      <c r="P204" s="38"/>
      <c r="Q204" s="38"/>
      <c r="R204" s="38"/>
      <c r="S204" s="38"/>
      <c r="T204" s="38"/>
      <c r="U204" s="38"/>
      <c r="V204" s="38"/>
      <c r="W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38"/>
      <c r="BA204" s="38"/>
      <c r="BB204" s="38"/>
      <c r="BC204" s="38"/>
      <c r="BD204" s="38"/>
      <c r="BE204" s="38"/>
      <c r="BF204" s="38"/>
      <c r="BG204" s="38"/>
      <c r="BH204" s="38"/>
      <c r="BI204" s="38"/>
      <c r="BJ204" s="38"/>
      <c r="BK204" s="38"/>
      <c r="BL204" s="38"/>
      <c r="BM204" s="38"/>
      <c r="BN204" s="38"/>
      <c r="BO204" s="38"/>
      <c r="BP204" s="38"/>
      <c r="BQ204" s="38"/>
      <c r="BR204" s="38"/>
      <c r="BS204" s="38"/>
      <c r="BT204" s="38"/>
      <c r="BU204" s="38"/>
      <c r="BV204" s="38"/>
      <c r="BW204" s="38"/>
      <c r="BX204" s="38"/>
    </row>
    <row r="205" spans="1:76" s="19" customFormat="1" ht="18" customHeight="1">
      <c r="B205" s="43" t="s">
        <v>371</v>
      </c>
    </row>
    <row r="206" spans="1:76" s="19" customFormat="1" ht="18" customHeight="1">
      <c r="B206" s="43" t="s">
        <v>159</v>
      </c>
    </row>
    <row r="207" spans="1:76" s="19" customFormat="1" ht="18" customHeight="1">
      <c r="B207" s="43" t="s">
        <v>299</v>
      </c>
    </row>
    <row r="208" spans="1:76" s="19" customFormat="1" ht="18" customHeight="1"/>
    <row r="209" spans="1:76" s="19" customFormat="1" ht="18" customHeight="1">
      <c r="B209" s="119"/>
      <c r="C209" s="157" t="s">
        <v>21</v>
      </c>
      <c r="D209" s="158"/>
      <c r="E209" s="159"/>
      <c r="F209" s="157" t="s">
        <v>22</v>
      </c>
      <c r="G209" s="158"/>
      <c r="H209" s="158"/>
      <c r="I209" s="158"/>
      <c r="J209" s="158"/>
      <c r="K209" s="159"/>
      <c r="L209" s="157" t="s">
        <v>23</v>
      </c>
      <c r="M209" s="158"/>
      <c r="N209" s="159"/>
      <c r="O209" s="157" t="s">
        <v>24</v>
      </c>
      <c r="P209" s="158"/>
      <c r="Q209" s="159"/>
      <c r="R209" s="157" t="s">
        <v>300</v>
      </c>
      <c r="S209" s="158"/>
      <c r="T209" s="158"/>
      <c r="U209" s="158"/>
      <c r="V209" s="158"/>
      <c r="W209" s="159"/>
    </row>
    <row r="210" spans="1:76" s="19" customFormat="1" ht="18" customHeight="1">
      <c r="B210" s="163" t="s">
        <v>127</v>
      </c>
      <c r="C210" s="164" t="s">
        <v>26</v>
      </c>
      <c r="D210" s="165"/>
      <c r="E210" s="166"/>
      <c r="F210" s="164" t="s">
        <v>125</v>
      </c>
      <c r="G210" s="165"/>
      <c r="H210" s="165"/>
      <c r="I210" s="165"/>
      <c r="J210" s="165"/>
      <c r="K210" s="166"/>
      <c r="L210" s="164" t="s">
        <v>27</v>
      </c>
      <c r="M210" s="165"/>
      <c r="N210" s="166"/>
      <c r="O210" s="170"/>
      <c r="P210" s="171"/>
      <c r="Q210" s="172"/>
      <c r="R210" s="164" t="s">
        <v>126</v>
      </c>
      <c r="S210" s="165"/>
      <c r="T210" s="165"/>
      <c r="U210" s="165"/>
      <c r="V210" s="165"/>
      <c r="W210" s="166"/>
    </row>
    <row r="211" spans="1:76" s="19" customFormat="1" ht="18" customHeight="1">
      <c r="B211" s="163"/>
      <c r="C211" s="167"/>
      <c r="D211" s="168"/>
      <c r="E211" s="169"/>
      <c r="F211" s="167" t="s">
        <v>160</v>
      </c>
      <c r="G211" s="168"/>
      <c r="H211" s="168"/>
      <c r="I211" s="168"/>
      <c r="J211" s="168"/>
      <c r="K211" s="169"/>
      <c r="L211" s="167"/>
      <c r="M211" s="168"/>
      <c r="N211" s="169"/>
      <c r="O211" s="173"/>
      <c r="P211" s="174"/>
      <c r="Q211" s="175"/>
      <c r="R211" s="167"/>
      <c r="S211" s="168"/>
      <c r="T211" s="168"/>
      <c r="U211" s="168"/>
      <c r="V211" s="168"/>
      <c r="W211" s="169"/>
    </row>
    <row r="212" spans="1:76" s="19" customFormat="1" ht="18" customHeight="1">
      <c r="B212" s="163"/>
      <c r="C212" s="164" t="s">
        <v>28</v>
      </c>
      <c r="D212" s="165"/>
      <c r="E212" s="166"/>
      <c r="F212" s="157" t="s">
        <v>62</v>
      </c>
      <c r="G212" s="158"/>
      <c r="H212" s="158"/>
      <c r="I212" s="158"/>
      <c r="J212" s="158"/>
      <c r="K212" s="159"/>
      <c r="L212" s="157" t="s">
        <v>27</v>
      </c>
      <c r="M212" s="158"/>
      <c r="N212" s="159"/>
      <c r="O212" s="157" t="s">
        <v>29</v>
      </c>
      <c r="P212" s="158"/>
      <c r="Q212" s="159"/>
      <c r="R212" s="157" t="s">
        <v>162</v>
      </c>
      <c r="S212" s="158"/>
      <c r="T212" s="158"/>
      <c r="U212" s="158"/>
      <c r="V212" s="158"/>
      <c r="W212" s="159"/>
    </row>
    <row r="213" spans="1:76" s="19" customFormat="1" ht="18" customHeight="1">
      <c r="B213" s="163"/>
      <c r="C213" s="167"/>
      <c r="D213" s="168"/>
      <c r="E213" s="169"/>
      <c r="F213" s="157" t="s">
        <v>63</v>
      </c>
      <c r="G213" s="158"/>
      <c r="H213" s="158"/>
      <c r="I213" s="158"/>
      <c r="J213" s="158"/>
      <c r="K213" s="159"/>
      <c r="L213" s="157" t="s">
        <v>27</v>
      </c>
      <c r="M213" s="158"/>
      <c r="N213" s="159"/>
      <c r="O213" s="157" t="s">
        <v>29</v>
      </c>
      <c r="P213" s="158"/>
      <c r="Q213" s="159"/>
      <c r="R213" s="157" t="s">
        <v>163</v>
      </c>
      <c r="S213" s="158"/>
      <c r="T213" s="158"/>
      <c r="U213" s="158"/>
      <c r="V213" s="158"/>
      <c r="W213" s="159"/>
    </row>
    <row r="214" spans="1:76" s="19" customFormat="1" ht="18" customHeight="1">
      <c r="B214" s="163" t="s">
        <v>128</v>
      </c>
      <c r="C214" s="157" t="s">
        <v>102</v>
      </c>
      <c r="D214" s="158"/>
      <c r="E214" s="159"/>
      <c r="F214" s="157" t="s">
        <v>31</v>
      </c>
      <c r="G214" s="158"/>
      <c r="H214" s="158"/>
      <c r="I214" s="158"/>
      <c r="J214" s="158"/>
      <c r="K214" s="159"/>
      <c r="L214" s="157" t="s">
        <v>103</v>
      </c>
      <c r="M214" s="158"/>
      <c r="N214" s="159"/>
      <c r="O214" s="157" t="s">
        <v>32</v>
      </c>
      <c r="P214" s="158"/>
      <c r="Q214" s="159"/>
      <c r="R214" s="157" t="s">
        <v>253</v>
      </c>
      <c r="S214" s="158"/>
      <c r="T214" s="158"/>
      <c r="U214" s="158"/>
      <c r="V214" s="158"/>
      <c r="W214" s="159"/>
    </row>
    <row r="215" spans="1:76" s="19" customFormat="1" ht="18" customHeight="1">
      <c r="B215" s="163"/>
      <c r="C215" s="157" t="s">
        <v>33</v>
      </c>
      <c r="D215" s="158"/>
      <c r="E215" s="159"/>
      <c r="F215" s="157" t="s">
        <v>31</v>
      </c>
      <c r="G215" s="158"/>
      <c r="H215" s="158"/>
      <c r="I215" s="158"/>
      <c r="J215" s="158"/>
      <c r="K215" s="159"/>
      <c r="L215" s="157" t="s">
        <v>34</v>
      </c>
      <c r="M215" s="158"/>
      <c r="N215" s="159"/>
      <c r="O215" s="157" t="s">
        <v>35</v>
      </c>
      <c r="P215" s="158"/>
      <c r="Q215" s="159"/>
      <c r="R215" s="157" t="s">
        <v>164</v>
      </c>
      <c r="S215" s="158"/>
      <c r="T215" s="158"/>
      <c r="U215" s="158"/>
      <c r="V215" s="158"/>
      <c r="W215" s="159"/>
    </row>
    <row r="216" spans="1:76" s="19" customFormat="1" ht="18" customHeight="1">
      <c r="B216" s="163"/>
      <c r="C216" s="157" t="s">
        <v>36</v>
      </c>
      <c r="D216" s="158"/>
      <c r="E216" s="159"/>
      <c r="F216" s="157" t="s">
        <v>37</v>
      </c>
      <c r="G216" s="158"/>
      <c r="H216" s="158"/>
      <c r="I216" s="158"/>
      <c r="J216" s="158"/>
      <c r="K216" s="159"/>
      <c r="L216" s="157" t="s">
        <v>161</v>
      </c>
      <c r="M216" s="158"/>
      <c r="N216" s="159"/>
      <c r="O216" s="157" t="s">
        <v>38</v>
      </c>
      <c r="P216" s="158"/>
      <c r="Q216" s="159"/>
      <c r="R216" s="160"/>
      <c r="S216" s="161"/>
      <c r="T216" s="161"/>
      <c r="U216" s="161"/>
      <c r="V216" s="161"/>
      <c r="W216" s="162"/>
    </row>
    <row r="217" spans="1:76" s="19" customFormat="1" ht="18" customHeight="1"/>
    <row r="218" spans="1:76" s="19" customFormat="1" ht="18" customHeight="1">
      <c r="B218" s="43" t="s">
        <v>116</v>
      </c>
    </row>
    <row r="219" spans="1:76" s="19" customFormat="1" ht="18" customHeight="1"/>
    <row r="220" spans="1:76" s="19" customFormat="1" ht="18" customHeight="1"/>
    <row r="221" spans="1:76" s="114" customFormat="1" ht="18" customHeight="1">
      <c r="A221" s="38"/>
      <c r="B221" s="40" t="s">
        <v>301</v>
      </c>
      <c r="C221" s="38"/>
      <c r="D221" s="38"/>
      <c r="E221" s="38"/>
      <c r="F221" s="38"/>
      <c r="G221" s="97"/>
      <c r="H221" s="38"/>
      <c r="I221" s="38"/>
      <c r="J221" s="38"/>
      <c r="K221" s="38"/>
      <c r="L221" s="38"/>
      <c r="M221" s="38"/>
      <c r="N221" s="38"/>
      <c r="O221" s="38"/>
      <c r="P221" s="38"/>
      <c r="Q221" s="38"/>
      <c r="R221" s="38"/>
      <c r="S221" s="38"/>
      <c r="T221" s="38"/>
      <c r="U221" s="38"/>
      <c r="V221" s="38"/>
      <c r="W221" s="38"/>
      <c r="Y221" s="38"/>
      <c r="Z221" s="38"/>
      <c r="AA221" s="38"/>
      <c r="AB221" s="38"/>
      <c r="AC221" s="38"/>
      <c r="AD221" s="38"/>
      <c r="AE221" s="38"/>
      <c r="AF221" s="38"/>
      <c r="AG221" s="38"/>
      <c r="AH221" s="38"/>
      <c r="AI221" s="38"/>
      <c r="AJ221" s="38"/>
      <c r="AK221" s="38"/>
      <c r="AL221" s="38"/>
      <c r="AM221" s="38"/>
      <c r="AN221" s="38"/>
      <c r="AO221" s="38"/>
      <c r="AP221" s="38"/>
      <c r="AQ221" s="38"/>
      <c r="AR221" s="38"/>
      <c r="AS221" s="38"/>
      <c r="AT221" s="38"/>
      <c r="AU221" s="38"/>
      <c r="AV221" s="38"/>
      <c r="AW221" s="38"/>
      <c r="AX221" s="38"/>
      <c r="AY221" s="38"/>
      <c r="AZ221" s="38"/>
      <c r="BA221" s="38"/>
      <c r="BB221" s="38"/>
      <c r="BC221" s="38"/>
      <c r="BD221" s="38"/>
      <c r="BE221" s="38"/>
      <c r="BF221" s="38"/>
      <c r="BG221" s="38"/>
      <c r="BH221" s="38"/>
      <c r="BI221" s="38"/>
      <c r="BJ221" s="38"/>
      <c r="BK221" s="38"/>
      <c r="BL221" s="38"/>
      <c r="BM221" s="38"/>
      <c r="BN221" s="38"/>
      <c r="BO221" s="38"/>
      <c r="BP221" s="38"/>
      <c r="BQ221" s="38"/>
      <c r="BR221" s="38"/>
      <c r="BS221" s="38"/>
      <c r="BT221" s="38"/>
      <c r="BU221" s="38"/>
      <c r="BV221" s="38"/>
      <c r="BW221" s="38"/>
      <c r="BX221" s="38"/>
    </row>
    <row r="222" spans="1:76" ht="18" customHeight="1">
      <c r="B222" s="37" t="s">
        <v>10</v>
      </c>
      <c r="C222" s="33" t="s">
        <v>64</v>
      </c>
    </row>
    <row r="223" spans="1:76" ht="18" customHeight="1">
      <c r="B223" s="37" t="s">
        <v>11</v>
      </c>
      <c r="C223" s="33" t="s">
        <v>372</v>
      </c>
    </row>
    <row r="224" spans="1:76" ht="18" customHeight="1">
      <c r="B224" s="109"/>
      <c r="C224" s="33" t="s">
        <v>302</v>
      </c>
    </row>
    <row r="225" spans="1:76" ht="18" customHeight="1">
      <c r="B225" s="37" t="s">
        <v>12</v>
      </c>
      <c r="C225" s="33" t="s">
        <v>373</v>
      </c>
    </row>
    <row r="226" spans="1:76" ht="18" customHeight="1">
      <c r="C226" s="33" t="s">
        <v>374</v>
      </c>
    </row>
    <row r="227" spans="1:76" ht="18" customHeight="1">
      <c r="B227" s="37"/>
      <c r="C227" s="33" t="s">
        <v>165</v>
      </c>
    </row>
    <row r="228" spans="1:76" ht="18" customHeight="1">
      <c r="B228" s="37" t="s">
        <v>13</v>
      </c>
      <c r="C228" s="33" t="s">
        <v>375</v>
      </c>
    </row>
    <row r="229" spans="1:76" ht="18" customHeight="1">
      <c r="B229" s="37"/>
      <c r="C229" s="33" t="s">
        <v>376</v>
      </c>
    </row>
    <row r="230" spans="1:76" ht="18" customHeight="1">
      <c r="C230" s="33" t="s">
        <v>377</v>
      </c>
    </row>
    <row r="231" spans="1:76" ht="18" customHeight="1">
      <c r="B231" s="37" t="s">
        <v>14</v>
      </c>
      <c r="C231" s="33" t="s">
        <v>378</v>
      </c>
      <c r="S231" s="156"/>
      <c r="T231" s="156"/>
      <c r="U231" s="156"/>
      <c r="V231" s="156"/>
      <c r="W231" s="156"/>
    </row>
    <row r="232" spans="1:76" s="19" customFormat="1" ht="18" customHeight="1">
      <c r="C232" s="43" t="s">
        <v>379</v>
      </c>
      <c r="S232" s="156"/>
      <c r="T232" s="156"/>
      <c r="U232" s="156"/>
      <c r="V232" s="156"/>
      <c r="W232" s="156"/>
    </row>
    <row r="233" spans="1:76" s="19" customFormat="1" ht="18" customHeight="1">
      <c r="C233" s="43" t="s">
        <v>166</v>
      </c>
      <c r="V233" s="91" t="s">
        <v>169</v>
      </c>
    </row>
    <row r="234" spans="1:76" s="114" customFormat="1" ht="18" customHeight="1">
      <c r="A234" s="38"/>
      <c r="B234" s="38"/>
      <c r="C234" s="38"/>
      <c r="D234" s="38"/>
      <c r="E234" s="38"/>
      <c r="F234" s="38"/>
      <c r="G234" s="97"/>
      <c r="H234" s="38"/>
      <c r="I234" s="38"/>
      <c r="J234" s="38"/>
      <c r="K234" s="38"/>
      <c r="L234" s="38"/>
      <c r="M234" s="38"/>
      <c r="N234" s="38"/>
      <c r="O234" s="38"/>
      <c r="P234" s="38"/>
      <c r="Q234" s="38"/>
      <c r="R234" s="38"/>
      <c r="S234" s="38"/>
      <c r="T234" s="38"/>
      <c r="U234" s="38"/>
      <c r="V234" s="38"/>
      <c r="W234" s="38"/>
      <c r="Y234" s="38"/>
      <c r="Z234" s="38"/>
      <c r="AA234" s="38"/>
      <c r="AB234" s="38"/>
      <c r="AC234" s="38"/>
      <c r="AD234" s="38"/>
      <c r="AE234" s="38"/>
      <c r="AF234" s="38"/>
      <c r="AG234" s="38"/>
      <c r="AH234" s="38"/>
      <c r="AI234" s="38"/>
      <c r="AJ234" s="38"/>
      <c r="AK234" s="38"/>
      <c r="AL234" s="38"/>
      <c r="AM234" s="38"/>
      <c r="AN234" s="38"/>
      <c r="AO234" s="38"/>
      <c r="AP234" s="38"/>
      <c r="AQ234" s="38"/>
      <c r="AR234" s="38"/>
      <c r="AS234" s="38"/>
      <c r="AT234" s="38"/>
      <c r="AU234" s="38"/>
      <c r="AV234" s="38"/>
      <c r="AW234" s="38"/>
      <c r="AX234" s="38"/>
      <c r="AY234" s="38"/>
      <c r="AZ234" s="38"/>
      <c r="BA234" s="38"/>
      <c r="BB234" s="38"/>
      <c r="BC234" s="38"/>
      <c r="BD234" s="38"/>
      <c r="BE234" s="38"/>
      <c r="BF234" s="38"/>
      <c r="BG234" s="38"/>
      <c r="BH234" s="38"/>
      <c r="BI234" s="38"/>
      <c r="BJ234" s="38"/>
      <c r="BK234" s="38"/>
      <c r="BL234" s="38"/>
      <c r="BM234" s="38"/>
      <c r="BN234" s="38"/>
      <c r="BO234" s="38"/>
      <c r="BP234" s="38"/>
      <c r="BQ234" s="38"/>
      <c r="BR234" s="38"/>
      <c r="BS234" s="38"/>
      <c r="BT234" s="38"/>
      <c r="BU234" s="38"/>
      <c r="BV234" s="38"/>
      <c r="BW234" s="38"/>
      <c r="BX234" s="38"/>
    </row>
    <row r="235" spans="1:76" s="19" customFormat="1" ht="18" customHeight="1">
      <c r="A235" s="38"/>
      <c r="B235" s="40" t="s">
        <v>224</v>
      </c>
      <c r="C235" s="36"/>
    </row>
    <row r="236" spans="1:76" s="114" customFormat="1" ht="18" customHeight="1">
      <c r="A236" s="38"/>
      <c r="B236" s="33" t="s">
        <v>167</v>
      </c>
      <c r="D236" s="38"/>
      <c r="E236" s="38"/>
      <c r="F236" s="38"/>
      <c r="G236" s="97"/>
      <c r="H236" s="38"/>
      <c r="I236" s="38"/>
      <c r="J236" s="38"/>
      <c r="K236" s="38"/>
      <c r="L236" s="38"/>
      <c r="M236" s="38"/>
      <c r="N236" s="38"/>
      <c r="O236" s="38"/>
      <c r="P236" s="38"/>
      <c r="Q236" s="38"/>
      <c r="R236" s="38"/>
      <c r="S236" s="38"/>
      <c r="T236" s="38"/>
      <c r="U236" s="38"/>
      <c r="V236" s="38"/>
      <c r="W236" s="38"/>
      <c r="Y236" s="38"/>
      <c r="Z236" s="38"/>
      <c r="AA236" s="38"/>
      <c r="AB236" s="38"/>
      <c r="AC236" s="38"/>
      <c r="AD236" s="38"/>
      <c r="AE236" s="38"/>
      <c r="AF236" s="38"/>
      <c r="AG236" s="38"/>
      <c r="AH236" s="38"/>
      <c r="AI236" s="38"/>
      <c r="AJ236" s="38"/>
      <c r="AK236" s="38"/>
      <c r="AL236" s="38"/>
      <c r="AM236" s="38"/>
      <c r="AN236" s="38"/>
      <c r="AO236" s="38"/>
      <c r="AP236" s="38"/>
      <c r="AQ236" s="38"/>
      <c r="AR236" s="38"/>
      <c r="AS236" s="38"/>
      <c r="AT236" s="38"/>
      <c r="AU236" s="38"/>
      <c r="AV236" s="38"/>
      <c r="AW236" s="38"/>
      <c r="AX236" s="38"/>
      <c r="AY236" s="38"/>
      <c r="AZ236" s="38"/>
      <c r="BA236" s="38"/>
      <c r="BB236" s="38"/>
      <c r="BC236" s="38"/>
      <c r="BD236" s="38"/>
      <c r="BE236" s="38"/>
      <c r="BF236" s="38"/>
      <c r="BG236" s="38"/>
      <c r="BH236" s="38"/>
      <c r="BI236" s="38"/>
      <c r="BJ236" s="38"/>
      <c r="BK236" s="38"/>
      <c r="BL236" s="38"/>
      <c r="BM236" s="38"/>
      <c r="BN236" s="38"/>
      <c r="BO236" s="38"/>
      <c r="BP236" s="38"/>
      <c r="BQ236" s="38"/>
      <c r="BR236" s="38"/>
      <c r="BS236" s="38"/>
      <c r="BT236" s="38"/>
      <c r="BU236" s="38"/>
      <c r="BV236" s="38"/>
      <c r="BW236" s="38"/>
      <c r="BX236" s="38"/>
    </row>
    <row r="237" spans="1:76" s="114" customFormat="1" ht="18" customHeight="1">
      <c r="A237" s="38"/>
      <c r="B237" s="33" t="s">
        <v>168</v>
      </c>
      <c r="D237" s="38"/>
      <c r="E237" s="38"/>
      <c r="F237" s="38"/>
      <c r="G237" s="97"/>
      <c r="H237" s="38"/>
      <c r="I237" s="38"/>
      <c r="J237" s="38"/>
      <c r="K237" s="38"/>
      <c r="L237" s="38"/>
      <c r="M237" s="38"/>
      <c r="N237" s="38"/>
      <c r="O237" s="38"/>
      <c r="P237" s="38"/>
      <c r="Q237" s="38"/>
      <c r="R237" s="38"/>
      <c r="S237" s="38"/>
      <c r="T237" s="38"/>
      <c r="U237" s="38"/>
      <c r="V237" s="38"/>
      <c r="W237" s="38"/>
      <c r="Y237" s="38"/>
      <c r="Z237" s="38"/>
      <c r="AA237" s="38"/>
      <c r="AB237" s="38"/>
      <c r="AC237" s="38"/>
      <c r="AD237" s="38"/>
      <c r="AE237" s="38"/>
      <c r="AF237" s="38"/>
      <c r="AG237" s="38"/>
      <c r="AH237" s="38"/>
      <c r="AI237" s="38"/>
      <c r="AJ237" s="38"/>
      <c r="AK237" s="38"/>
      <c r="AL237" s="38"/>
      <c r="AM237" s="38"/>
      <c r="AN237" s="38"/>
      <c r="AO237" s="38"/>
      <c r="AP237" s="38"/>
      <c r="AQ237" s="38"/>
      <c r="AR237" s="38"/>
      <c r="AS237" s="38"/>
      <c r="AT237" s="38"/>
      <c r="AU237" s="38"/>
      <c r="AV237" s="38"/>
      <c r="AW237" s="38"/>
      <c r="AX237" s="38"/>
      <c r="AY237" s="38"/>
      <c r="AZ237" s="38"/>
      <c r="BA237" s="38"/>
      <c r="BB237" s="38"/>
      <c r="BC237" s="38"/>
      <c r="BD237" s="38"/>
      <c r="BE237" s="38"/>
      <c r="BF237" s="38"/>
      <c r="BG237" s="38"/>
      <c r="BH237" s="38"/>
      <c r="BI237" s="38"/>
      <c r="BJ237" s="38"/>
      <c r="BK237" s="38"/>
      <c r="BL237" s="38"/>
      <c r="BM237" s="38"/>
      <c r="BN237" s="38"/>
      <c r="BO237" s="38"/>
      <c r="BP237" s="38"/>
      <c r="BQ237" s="38"/>
      <c r="BR237" s="38"/>
      <c r="BS237" s="38"/>
      <c r="BT237" s="38"/>
      <c r="BU237" s="38"/>
      <c r="BV237" s="38"/>
      <c r="BW237" s="38"/>
      <c r="BX237" s="38"/>
    </row>
    <row r="238" spans="1:76" s="19" customFormat="1" ht="18" customHeight="1">
      <c r="B238" s="37" t="s">
        <v>10</v>
      </c>
      <c r="C238" s="43" t="s">
        <v>65</v>
      </c>
    </row>
    <row r="239" spans="1:76" s="19" customFormat="1" ht="18" customHeight="1">
      <c r="B239" s="37" t="s">
        <v>11</v>
      </c>
      <c r="C239" s="33" t="s">
        <v>303</v>
      </c>
      <c r="D239" s="38"/>
      <c r="E239" s="38"/>
      <c r="F239" s="38"/>
    </row>
    <row r="240" spans="1:76" s="19" customFormat="1" ht="18" customHeight="1">
      <c r="B240" s="37"/>
      <c r="C240" s="33" t="s">
        <v>380</v>
      </c>
      <c r="D240" s="38"/>
      <c r="E240" s="38"/>
      <c r="F240" s="38"/>
    </row>
    <row r="241" spans="2:6" s="19" customFormat="1" ht="18" customHeight="1">
      <c r="B241" s="37"/>
      <c r="C241" s="33" t="s">
        <v>381</v>
      </c>
      <c r="D241" s="38"/>
      <c r="E241" s="38"/>
      <c r="F241" s="38"/>
    </row>
    <row r="242" spans="2:6" s="19" customFormat="1" ht="18" customHeight="1">
      <c r="B242" s="37" t="s">
        <v>12</v>
      </c>
      <c r="C242" s="115" t="s">
        <v>170</v>
      </c>
    </row>
    <row r="243" spans="2:6" s="19" customFormat="1" ht="18" customHeight="1">
      <c r="B243" s="37"/>
      <c r="C243" s="115" t="s">
        <v>382</v>
      </c>
    </row>
    <row r="244" spans="2:6" s="19" customFormat="1" ht="18" customHeight="1">
      <c r="D244" s="21"/>
    </row>
    <row r="245" spans="2:6" s="19" customFormat="1" ht="18" customHeight="1"/>
    <row r="246" spans="2:6" s="19" customFormat="1" ht="18" customHeight="1"/>
  </sheetData>
  <mergeCells count="62">
    <mergeCell ref="B100:G100"/>
    <mergeCell ref="H100:L100"/>
    <mergeCell ref="B101:G101"/>
    <mergeCell ref="H101:L101"/>
    <mergeCell ref="B102:G102"/>
    <mergeCell ref="H102:L102"/>
    <mergeCell ref="B103:G103"/>
    <mergeCell ref="H103:L103"/>
    <mergeCell ref="B149:D149"/>
    <mergeCell ref="E149:I150"/>
    <mergeCell ref="J149:R149"/>
    <mergeCell ref="B150:D150"/>
    <mergeCell ref="J150:R150"/>
    <mergeCell ref="M103:Q103"/>
    <mergeCell ref="C209:E209"/>
    <mergeCell ref="F209:K209"/>
    <mergeCell ref="L209:N209"/>
    <mergeCell ref="O209:Q209"/>
    <mergeCell ref="R209:W209"/>
    <mergeCell ref="R212:W212"/>
    <mergeCell ref="F213:K213"/>
    <mergeCell ref="L213:N213"/>
    <mergeCell ref="O213:Q213"/>
    <mergeCell ref="C210:E211"/>
    <mergeCell ref="F210:K210"/>
    <mergeCell ref="L210:N211"/>
    <mergeCell ref="O210:Q211"/>
    <mergeCell ref="R213:W213"/>
    <mergeCell ref="R214:W214"/>
    <mergeCell ref="C215:E215"/>
    <mergeCell ref="F215:K215"/>
    <mergeCell ref="L215:N215"/>
    <mergeCell ref="B210:B213"/>
    <mergeCell ref="B214:B216"/>
    <mergeCell ref="C214:E214"/>
    <mergeCell ref="F214:K214"/>
    <mergeCell ref="L214:N214"/>
    <mergeCell ref="O214:Q214"/>
    <mergeCell ref="R210:W211"/>
    <mergeCell ref="F211:K211"/>
    <mergeCell ref="C212:E213"/>
    <mergeCell ref="F212:K212"/>
    <mergeCell ref="L212:N212"/>
    <mergeCell ref="O212:Q212"/>
    <mergeCell ref="S231:W231"/>
    <mergeCell ref="S232:W232"/>
    <mergeCell ref="O215:Q215"/>
    <mergeCell ref="R215:W215"/>
    <mergeCell ref="C216:E216"/>
    <mergeCell ref="F216:K216"/>
    <mergeCell ref="L216:N216"/>
    <mergeCell ref="O216:Q216"/>
    <mergeCell ref="R216:W216"/>
    <mergeCell ref="R100:V100"/>
    <mergeCell ref="R101:V101"/>
    <mergeCell ref="R102:V102"/>
    <mergeCell ref="R103:V103"/>
    <mergeCell ref="M99:Q99"/>
    <mergeCell ref="R99:V99"/>
    <mergeCell ref="M100:Q100"/>
    <mergeCell ref="M101:Q101"/>
    <mergeCell ref="M102:Q102"/>
  </mergeCells>
  <phoneticPr fontId="58"/>
  <printOptions horizontalCentered="1"/>
  <pageMargins left="0.78740157480314965" right="0.78740157480314965" top="0.78740157480314965" bottom="0.78740157480314965" header="0.39370078740157483" footer="0.39370078740157483"/>
  <pageSetup paperSize="9" orientation="portrait" useFirstPageNumber="1" r:id="rId1"/>
  <headerFooter scaleWithDoc="0">
    <oddFooter>&amp;C&amp;"ＭＳ Ｐ明朝,標準"&amp;10-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54"/>
  <sheetViews>
    <sheetView view="pageBreakPreview" zoomScaleNormal="100" zoomScaleSheetLayoutView="100" workbookViewId="0"/>
  </sheetViews>
  <sheetFormatPr defaultColWidth="3.125" defaultRowHeight="18" customHeight="1"/>
  <cols>
    <col min="1" max="1" width="3.625" style="23" customWidth="1"/>
    <col min="2" max="16384" width="3.125" style="23"/>
  </cols>
  <sheetData>
    <row r="1" spans="1:36" ht="18" customHeight="1">
      <c r="A1" s="25" t="s">
        <v>383</v>
      </c>
      <c r="B1" s="22"/>
      <c r="C1" s="22"/>
      <c r="D1" s="22"/>
      <c r="E1" s="22"/>
      <c r="F1" s="22"/>
      <c r="G1" s="22"/>
      <c r="H1" s="22"/>
      <c r="I1" s="22"/>
      <c r="J1" s="22"/>
      <c r="K1" s="22"/>
      <c r="L1" s="22"/>
      <c r="M1" s="22"/>
      <c r="N1" s="22"/>
      <c r="O1" s="22"/>
    </row>
    <row r="2" spans="1:36" customFormat="1" ht="18" customHeight="1"/>
    <row r="3" spans="1:36" ht="18" customHeight="1">
      <c r="A3" s="30" t="s">
        <v>304</v>
      </c>
      <c r="B3" s="128" t="s">
        <v>415</v>
      </c>
      <c r="C3" s="22"/>
      <c r="D3" s="22"/>
      <c r="E3" s="22"/>
      <c r="F3" s="22"/>
      <c r="G3" s="22"/>
      <c r="H3" s="22"/>
      <c r="I3" s="22"/>
      <c r="J3" s="22"/>
      <c r="K3" s="22"/>
      <c r="L3" s="22"/>
      <c r="M3" s="22"/>
      <c r="N3" s="22"/>
      <c r="O3" s="22"/>
    </row>
    <row r="4" spans="1:36" ht="18" customHeight="1" thickBot="1">
      <c r="A4" s="30"/>
      <c r="B4" s="128" t="s">
        <v>416</v>
      </c>
      <c r="C4" s="22"/>
      <c r="D4" s="22"/>
      <c r="E4" s="22"/>
      <c r="F4" s="22"/>
      <c r="G4" s="22"/>
      <c r="H4" s="22"/>
      <c r="I4" s="22"/>
      <c r="J4" s="22"/>
      <c r="K4" s="22"/>
      <c r="L4" s="22"/>
      <c r="M4" s="22"/>
      <c r="N4" s="22"/>
      <c r="O4" s="22"/>
      <c r="AJ4" s="24" t="s">
        <v>124</v>
      </c>
    </row>
    <row r="5" spans="1:36" ht="18" customHeight="1">
      <c r="B5" s="358" t="s">
        <v>20</v>
      </c>
      <c r="C5" s="359"/>
      <c r="D5" s="362" t="s">
        <v>76</v>
      </c>
      <c r="E5" s="362"/>
      <c r="F5" s="359"/>
      <c r="G5" s="359"/>
      <c r="H5" s="359" t="s">
        <v>17</v>
      </c>
      <c r="I5" s="359"/>
      <c r="J5" s="359"/>
      <c r="K5" s="359"/>
      <c r="L5" s="359"/>
      <c r="M5" s="359"/>
      <c r="N5" s="359"/>
      <c r="O5" s="363"/>
      <c r="P5" s="365" t="s">
        <v>18</v>
      </c>
      <c r="Q5" s="366"/>
      <c r="R5" s="365" t="s">
        <v>69</v>
      </c>
      <c r="S5" s="365"/>
      <c r="T5" s="365"/>
      <c r="U5" s="365"/>
      <c r="V5" s="365"/>
      <c r="W5" s="365"/>
      <c r="X5" s="365" t="s">
        <v>70</v>
      </c>
      <c r="Y5" s="365"/>
      <c r="Z5" s="365"/>
      <c r="AA5" s="365"/>
      <c r="AB5" s="365"/>
      <c r="AC5" s="365"/>
      <c r="AD5" s="365"/>
      <c r="AE5" s="365"/>
      <c r="AF5" s="365"/>
      <c r="AG5" s="365" t="s">
        <v>71</v>
      </c>
      <c r="AH5" s="365"/>
      <c r="AI5" s="365"/>
      <c r="AJ5" s="369"/>
    </row>
    <row r="6" spans="1:36" ht="18" customHeight="1" thickBot="1">
      <c r="B6" s="360"/>
      <c r="C6" s="361"/>
      <c r="D6" s="361"/>
      <c r="E6" s="361"/>
      <c r="F6" s="361"/>
      <c r="G6" s="361"/>
      <c r="H6" s="361"/>
      <c r="I6" s="361"/>
      <c r="J6" s="361"/>
      <c r="K6" s="361"/>
      <c r="L6" s="361"/>
      <c r="M6" s="361"/>
      <c r="N6" s="361"/>
      <c r="O6" s="364"/>
      <c r="P6" s="367"/>
      <c r="Q6" s="368"/>
      <c r="R6" s="367"/>
      <c r="S6" s="367"/>
      <c r="T6" s="367"/>
      <c r="U6" s="367"/>
      <c r="V6" s="367"/>
      <c r="W6" s="367"/>
      <c r="X6" s="367"/>
      <c r="Y6" s="367"/>
      <c r="Z6" s="367"/>
      <c r="AA6" s="367"/>
      <c r="AB6" s="367"/>
      <c r="AC6" s="367"/>
      <c r="AD6" s="367"/>
      <c r="AE6" s="367"/>
      <c r="AF6" s="367"/>
      <c r="AG6" s="367"/>
      <c r="AH6" s="367"/>
      <c r="AI6" s="367"/>
      <c r="AJ6" s="370"/>
    </row>
    <row r="7" spans="1:36" ht="18" customHeight="1">
      <c r="B7" s="334" t="s">
        <v>384</v>
      </c>
      <c r="C7" s="335"/>
      <c r="D7" s="342" t="s">
        <v>39</v>
      </c>
      <c r="E7" s="342"/>
      <c r="F7" s="343"/>
      <c r="G7" s="343"/>
      <c r="H7" s="260" t="s">
        <v>183</v>
      </c>
      <c r="I7" s="260"/>
      <c r="J7" s="260"/>
      <c r="K7" s="260"/>
      <c r="L7" s="260"/>
      <c r="M7" s="260"/>
      <c r="N7" s="260"/>
      <c r="O7" s="261"/>
      <c r="P7" s="202" t="s">
        <v>6</v>
      </c>
      <c r="Q7" s="203"/>
      <c r="R7" s="201" t="s">
        <v>385</v>
      </c>
      <c r="S7" s="201"/>
      <c r="T7" s="201"/>
      <c r="U7" s="201"/>
      <c r="V7" s="201"/>
      <c r="W7" s="201"/>
      <c r="X7" s="201" t="s">
        <v>386</v>
      </c>
      <c r="Y7" s="201"/>
      <c r="Z7" s="201"/>
      <c r="AA7" s="201"/>
      <c r="AB7" s="201"/>
      <c r="AC7" s="201"/>
      <c r="AD7" s="201"/>
      <c r="AE7" s="201"/>
      <c r="AF7" s="201"/>
      <c r="AG7" s="201"/>
      <c r="AH7" s="201"/>
      <c r="AI7" s="201"/>
      <c r="AJ7" s="265"/>
    </row>
    <row r="8" spans="1:36" ht="18" customHeight="1">
      <c r="B8" s="336"/>
      <c r="C8" s="337"/>
      <c r="D8" s="344"/>
      <c r="E8" s="344"/>
      <c r="F8" s="344"/>
      <c r="G8" s="344"/>
      <c r="H8" s="260" t="s">
        <v>184</v>
      </c>
      <c r="I8" s="260"/>
      <c r="J8" s="260"/>
      <c r="K8" s="260"/>
      <c r="L8" s="260"/>
      <c r="M8" s="260"/>
      <c r="N8" s="260"/>
      <c r="O8" s="261"/>
      <c r="P8" s="202" t="s">
        <v>6</v>
      </c>
      <c r="Q8" s="203"/>
      <c r="R8" s="201" t="s">
        <v>96</v>
      </c>
      <c r="S8" s="201"/>
      <c r="T8" s="201"/>
      <c r="U8" s="201"/>
      <c r="V8" s="201"/>
      <c r="W8" s="201"/>
      <c r="X8" s="371" t="s">
        <v>97</v>
      </c>
      <c r="Y8" s="371"/>
      <c r="Z8" s="371"/>
      <c r="AA8" s="371"/>
      <c r="AB8" s="371"/>
      <c r="AC8" s="371"/>
      <c r="AD8" s="371"/>
      <c r="AE8" s="371"/>
      <c r="AF8" s="371"/>
      <c r="AG8" s="201"/>
      <c r="AH8" s="201"/>
      <c r="AI8" s="201"/>
      <c r="AJ8" s="265"/>
    </row>
    <row r="9" spans="1:36" ht="18" customHeight="1">
      <c r="B9" s="338"/>
      <c r="C9" s="339"/>
      <c r="D9" s="345"/>
      <c r="E9" s="345"/>
      <c r="F9" s="345"/>
      <c r="G9" s="345"/>
      <c r="H9" s="260" t="s">
        <v>117</v>
      </c>
      <c r="I9" s="260"/>
      <c r="J9" s="260"/>
      <c r="K9" s="260"/>
      <c r="L9" s="260"/>
      <c r="M9" s="260"/>
      <c r="N9" s="260"/>
      <c r="O9" s="261"/>
      <c r="P9" s="202" t="s">
        <v>6</v>
      </c>
      <c r="Q9" s="203"/>
      <c r="R9" s="201" t="s">
        <v>82</v>
      </c>
      <c r="S9" s="201"/>
      <c r="T9" s="201"/>
      <c r="U9" s="201"/>
      <c r="V9" s="201"/>
      <c r="W9" s="201"/>
      <c r="X9" s="201" t="s">
        <v>387</v>
      </c>
      <c r="Y9" s="201"/>
      <c r="Z9" s="201"/>
      <c r="AA9" s="201"/>
      <c r="AB9" s="201"/>
      <c r="AC9" s="201"/>
      <c r="AD9" s="201"/>
      <c r="AE9" s="201"/>
      <c r="AF9" s="201"/>
      <c r="AG9" s="201"/>
      <c r="AH9" s="201"/>
      <c r="AI9" s="201"/>
      <c r="AJ9" s="265"/>
    </row>
    <row r="10" spans="1:36" ht="18" customHeight="1">
      <c r="B10" s="338"/>
      <c r="C10" s="339"/>
      <c r="D10" s="345"/>
      <c r="E10" s="345"/>
      <c r="F10" s="345"/>
      <c r="G10" s="345"/>
      <c r="H10" s="260" t="s">
        <v>80</v>
      </c>
      <c r="I10" s="260"/>
      <c r="J10" s="260"/>
      <c r="K10" s="260"/>
      <c r="L10" s="260"/>
      <c r="M10" s="260"/>
      <c r="N10" s="260"/>
      <c r="O10" s="261"/>
      <c r="P10" s="202" t="s">
        <v>6</v>
      </c>
      <c r="Q10" s="203"/>
      <c r="R10" s="201" t="s">
        <v>83</v>
      </c>
      <c r="S10" s="201"/>
      <c r="T10" s="201"/>
      <c r="U10" s="201"/>
      <c r="V10" s="201"/>
      <c r="W10" s="201"/>
      <c r="X10" s="201" t="s">
        <v>84</v>
      </c>
      <c r="Y10" s="201"/>
      <c r="Z10" s="201"/>
      <c r="AA10" s="201"/>
      <c r="AB10" s="201"/>
      <c r="AC10" s="201"/>
      <c r="AD10" s="201"/>
      <c r="AE10" s="201"/>
      <c r="AF10" s="201"/>
      <c r="AG10" s="201"/>
      <c r="AH10" s="201"/>
      <c r="AI10" s="201"/>
      <c r="AJ10" s="265"/>
    </row>
    <row r="11" spans="1:36" ht="18" customHeight="1">
      <c r="B11" s="338"/>
      <c r="C11" s="339"/>
      <c r="D11" s="345"/>
      <c r="E11" s="345"/>
      <c r="F11" s="345"/>
      <c r="G11" s="345"/>
      <c r="H11" s="356" t="s">
        <v>79</v>
      </c>
      <c r="I11" s="356"/>
      <c r="J11" s="356"/>
      <c r="K11" s="356"/>
      <c r="L11" s="356"/>
      <c r="M11" s="356"/>
      <c r="N11" s="356"/>
      <c r="O11" s="347"/>
      <c r="P11" s="352" t="s">
        <v>6</v>
      </c>
      <c r="Q11" s="353"/>
      <c r="R11" s="332" t="s">
        <v>81</v>
      </c>
      <c r="S11" s="332"/>
      <c r="T11" s="332"/>
      <c r="U11" s="332"/>
      <c r="V11" s="332"/>
      <c r="W11" s="332"/>
      <c r="X11" s="332" t="s">
        <v>85</v>
      </c>
      <c r="Y11" s="332"/>
      <c r="Z11" s="332"/>
      <c r="AA11" s="332"/>
      <c r="AB11" s="332"/>
      <c r="AC11" s="332"/>
      <c r="AD11" s="332"/>
      <c r="AE11" s="332"/>
      <c r="AF11" s="332"/>
      <c r="AG11" s="332"/>
      <c r="AH11" s="332"/>
      <c r="AI11" s="332"/>
      <c r="AJ11" s="333"/>
    </row>
    <row r="12" spans="1:36" ht="18" customHeight="1">
      <c r="B12" s="338"/>
      <c r="C12" s="339"/>
      <c r="D12" s="345"/>
      <c r="E12" s="345"/>
      <c r="F12" s="345"/>
      <c r="G12" s="345"/>
      <c r="H12" s="260" t="s">
        <v>185</v>
      </c>
      <c r="I12" s="260"/>
      <c r="J12" s="260"/>
      <c r="K12" s="260"/>
      <c r="L12" s="260"/>
      <c r="M12" s="260"/>
      <c r="N12" s="260"/>
      <c r="O12" s="261"/>
      <c r="P12" s="202" t="s">
        <v>6</v>
      </c>
      <c r="Q12" s="203"/>
      <c r="R12" s="332" t="s">
        <v>81</v>
      </c>
      <c r="S12" s="332"/>
      <c r="T12" s="332"/>
      <c r="U12" s="332"/>
      <c r="V12" s="332"/>
      <c r="W12" s="332"/>
      <c r="X12" s="201" t="s">
        <v>118</v>
      </c>
      <c r="Y12" s="201"/>
      <c r="Z12" s="201"/>
      <c r="AA12" s="201"/>
      <c r="AB12" s="201"/>
      <c r="AC12" s="201"/>
      <c r="AD12" s="201"/>
      <c r="AE12" s="201"/>
      <c r="AF12" s="201"/>
      <c r="AG12" s="201"/>
      <c r="AH12" s="201"/>
      <c r="AI12" s="201"/>
      <c r="AJ12" s="265"/>
    </row>
    <row r="13" spans="1:36" ht="18" customHeight="1">
      <c r="B13" s="338"/>
      <c r="C13" s="339"/>
      <c r="D13" s="345"/>
      <c r="E13" s="345"/>
      <c r="F13" s="345"/>
      <c r="G13" s="345"/>
      <c r="H13" s="347" t="s">
        <v>41</v>
      </c>
      <c r="I13" s="332"/>
      <c r="J13" s="332"/>
      <c r="K13" s="332"/>
      <c r="L13" s="332"/>
      <c r="M13" s="332" t="s">
        <v>0</v>
      </c>
      <c r="N13" s="332"/>
      <c r="O13" s="332"/>
      <c r="P13" s="352" t="s">
        <v>6</v>
      </c>
      <c r="Q13" s="353"/>
      <c r="R13" s="332" t="s">
        <v>72</v>
      </c>
      <c r="S13" s="332"/>
      <c r="T13" s="332"/>
      <c r="U13" s="332"/>
      <c r="V13" s="332"/>
      <c r="W13" s="332"/>
      <c r="X13" s="354">
        <v>780</v>
      </c>
      <c r="Y13" s="355"/>
      <c r="Z13" s="355"/>
      <c r="AA13" s="256" t="s">
        <v>388</v>
      </c>
      <c r="AB13" s="256"/>
      <c r="AC13" s="257">
        <f>IF(X13="","",X13+30)</f>
        <v>810</v>
      </c>
      <c r="AD13" s="257"/>
      <c r="AE13" s="258" t="s">
        <v>389</v>
      </c>
      <c r="AF13" s="259"/>
      <c r="AG13" s="332"/>
      <c r="AH13" s="332"/>
      <c r="AI13" s="332"/>
      <c r="AJ13" s="333"/>
    </row>
    <row r="14" spans="1:36" ht="18" customHeight="1">
      <c r="B14" s="338"/>
      <c r="C14" s="339"/>
      <c r="D14" s="345"/>
      <c r="E14" s="345"/>
      <c r="F14" s="345"/>
      <c r="G14" s="345"/>
      <c r="H14" s="261"/>
      <c r="I14" s="201"/>
      <c r="J14" s="201"/>
      <c r="K14" s="201"/>
      <c r="L14" s="201"/>
      <c r="M14" s="201" t="s">
        <v>1</v>
      </c>
      <c r="N14" s="201"/>
      <c r="O14" s="201"/>
      <c r="P14" s="202"/>
      <c r="Q14" s="203"/>
      <c r="R14" s="201" t="s">
        <v>72</v>
      </c>
      <c r="S14" s="201"/>
      <c r="T14" s="201"/>
      <c r="U14" s="201"/>
      <c r="V14" s="201"/>
      <c r="W14" s="201"/>
      <c r="X14" s="354">
        <v>1200</v>
      </c>
      <c r="Y14" s="355"/>
      <c r="Z14" s="355"/>
      <c r="AA14" s="256" t="s">
        <v>388</v>
      </c>
      <c r="AB14" s="256"/>
      <c r="AC14" s="257">
        <f>IF(X14="","",X14+60)</f>
        <v>1260</v>
      </c>
      <c r="AD14" s="257"/>
      <c r="AE14" s="258" t="s">
        <v>389</v>
      </c>
      <c r="AF14" s="259"/>
      <c r="AG14" s="201"/>
      <c r="AH14" s="201"/>
      <c r="AI14" s="201"/>
      <c r="AJ14" s="265"/>
    </row>
    <row r="15" spans="1:36" ht="18" customHeight="1">
      <c r="B15" s="338"/>
      <c r="C15" s="339"/>
      <c r="D15" s="345"/>
      <c r="E15" s="345"/>
      <c r="F15" s="345"/>
      <c r="G15" s="345"/>
      <c r="H15" s="260" t="s">
        <v>188</v>
      </c>
      <c r="I15" s="260"/>
      <c r="J15" s="260"/>
      <c r="K15" s="260"/>
      <c r="L15" s="260"/>
      <c r="M15" s="260"/>
      <c r="N15" s="260"/>
      <c r="O15" s="261"/>
      <c r="P15" s="202" t="s">
        <v>6</v>
      </c>
      <c r="Q15" s="203"/>
      <c r="R15" s="201" t="s">
        <v>98</v>
      </c>
      <c r="S15" s="201"/>
      <c r="T15" s="201"/>
      <c r="U15" s="201"/>
      <c r="V15" s="201"/>
      <c r="W15" s="201"/>
      <c r="X15" s="262" t="s">
        <v>390</v>
      </c>
      <c r="Y15" s="263"/>
      <c r="Z15" s="263"/>
      <c r="AA15" s="263"/>
      <c r="AB15" s="263"/>
      <c r="AC15" s="263"/>
      <c r="AD15" s="263"/>
      <c r="AE15" s="263"/>
      <c r="AF15" s="264"/>
      <c r="AG15" s="201"/>
      <c r="AH15" s="201"/>
      <c r="AI15" s="201"/>
      <c r="AJ15" s="265"/>
    </row>
    <row r="16" spans="1:36" ht="18" customHeight="1" thickBot="1">
      <c r="B16" s="340"/>
      <c r="C16" s="341"/>
      <c r="D16" s="346"/>
      <c r="E16" s="346"/>
      <c r="F16" s="346"/>
      <c r="G16" s="346"/>
      <c r="H16" s="350" t="s">
        <v>119</v>
      </c>
      <c r="I16" s="350"/>
      <c r="J16" s="350"/>
      <c r="K16" s="350"/>
      <c r="L16" s="350"/>
      <c r="M16" s="350"/>
      <c r="N16" s="350"/>
      <c r="O16" s="351"/>
      <c r="P16" s="250" t="s">
        <v>6</v>
      </c>
      <c r="Q16" s="251"/>
      <c r="R16" s="252" t="s">
        <v>40</v>
      </c>
      <c r="S16" s="252"/>
      <c r="T16" s="252"/>
      <c r="U16" s="252"/>
      <c r="V16" s="252"/>
      <c r="W16" s="252"/>
      <c r="X16" s="253" t="s">
        <v>391</v>
      </c>
      <c r="Y16" s="254"/>
      <c r="Z16" s="254"/>
      <c r="AA16" s="254"/>
      <c r="AB16" s="254"/>
      <c r="AC16" s="254"/>
      <c r="AD16" s="254"/>
      <c r="AE16" s="254"/>
      <c r="AF16" s="255"/>
      <c r="AG16" s="252"/>
      <c r="AH16" s="252"/>
      <c r="AI16" s="252"/>
      <c r="AJ16" s="289"/>
    </row>
    <row r="17" spans="2:36" ht="18" customHeight="1" thickTop="1">
      <c r="B17" s="301" t="s">
        <v>392</v>
      </c>
      <c r="C17" s="328"/>
      <c r="D17" s="191" t="s">
        <v>186</v>
      </c>
      <c r="E17" s="192"/>
      <c r="F17" s="192"/>
      <c r="G17" s="193"/>
      <c r="H17" s="356" t="s">
        <v>54</v>
      </c>
      <c r="I17" s="356"/>
      <c r="J17" s="356"/>
      <c r="K17" s="356"/>
      <c r="L17" s="356"/>
      <c r="M17" s="356"/>
      <c r="N17" s="356"/>
      <c r="O17" s="347"/>
      <c r="P17" s="352" t="s">
        <v>19</v>
      </c>
      <c r="Q17" s="353"/>
      <c r="R17" s="348" t="s">
        <v>99</v>
      </c>
      <c r="S17" s="348"/>
      <c r="T17" s="348"/>
      <c r="U17" s="348"/>
      <c r="V17" s="348"/>
      <c r="W17" s="348"/>
      <c r="X17" s="348" t="s">
        <v>393</v>
      </c>
      <c r="Y17" s="348"/>
      <c r="Z17" s="348"/>
      <c r="AA17" s="348"/>
      <c r="AB17" s="348"/>
      <c r="AC17" s="348"/>
      <c r="AD17" s="348"/>
      <c r="AE17" s="348"/>
      <c r="AF17" s="348"/>
      <c r="AG17" s="348"/>
      <c r="AH17" s="348"/>
      <c r="AI17" s="348"/>
      <c r="AJ17" s="349"/>
    </row>
    <row r="18" spans="2:36" ht="18" customHeight="1">
      <c r="B18" s="303"/>
      <c r="C18" s="329"/>
      <c r="D18" s="194"/>
      <c r="E18" s="195"/>
      <c r="F18" s="195"/>
      <c r="G18" s="196"/>
      <c r="H18" s="260" t="s">
        <v>42</v>
      </c>
      <c r="I18" s="260"/>
      <c r="J18" s="260"/>
      <c r="K18" s="260"/>
      <c r="L18" s="260"/>
      <c r="M18" s="260"/>
      <c r="N18" s="260"/>
      <c r="O18" s="261"/>
      <c r="P18" s="202"/>
      <c r="Q18" s="203"/>
      <c r="R18" s="201" t="s">
        <v>120</v>
      </c>
      <c r="S18" s="201"/>
      <c r="T18" s="201"/>
      <c r="U18" s="201"/>
      <c r="V18" s="201"/>
      <c r="W18" s="201"/>
      <c r="X18" s="201" t="s">
        <v>43</v>
      </c>
      <c r="Y18" s="201"/>
      <c r="Z18" s="201"/>
      <c r="AA18" s="201"/>
      <c r="AB18" s="201"/>
      <c r="AC18" s="201"/>
      <c r="AD18" s="201"/>
      <c r="AE18" s="201"/>
      <c r="AF18" s="201"/>
      <c r="AG18" s="201"/>
      <c r="AH18" s="201"/>
      <c r="AI18" s="201"/>
      <c r="AJ18" s="265"/>
    </row>
    <row r="19" spans="2:36" ht="18" customHeight="1" thickBot="1">
      <c r="B19" s="303"/>
      <c r="C19" s="329"/>
      <c r="D19" s="197"/>
      <c r="E19" s="198"/>
      <c r="F19" s="198"/>
      <c r="G19" s="199"/>
      <c r="H19" s="357" t="s">
        <v>189</v>
      </c>
      <c r="I19" s="279"/>
      <c r="J19" s="279"/>
      <c r="K19" s="279"/>
      <c r="L19" s="279"/>
      <c r="M19" s="279"/>
      <c r="N19" s="279"/>
      <c r="O19" s="283"/>
      <c r="P19" s="372" t="s">
        <v>394</v>
      </c>
      <c r="Q19" s="373"/>
      <c r="R19" s="278" t="s">
        <v>120</v>
      </c>
      <c r="S19" s="279"/>
      <c r="T19" s="279"/>
      <c r="U19" s="279"/>
      <c r="V19" s="279"/>
      <c r="W19" s="283"/>
      <c r="X19" s="284" t="str">
        <f>T32</f>
        <v>GL-</v>
      </c>
      <c r="Y19" s="285"/>
      <c r="Z19" s="285"/>
      <c r="AA19" s="286">
        <f>IF(W32="","",AH32-(E31/1000))</f>
        <v>36</v>
      </c>
      <c r="AB19" s="286"/>
      <c r="AC19" s="287" t="s">
        <v>395</v>
      </c>
      <c r="AD19" s="287"/>
      <c r="AE19" s="287"/>
      <c r="AF19" s="288"/>
      <c r="AG19" s="278"/>
      <c r="AH19" s="279"/>
      <c r="AI19" s="279"/>
      <c r="AJ19" s="280"/>
    </row>
    <row r="20" spans="2:36" ht="18" customHeight="1" thickTop="1">
      <c r="B20" s="303"/>
      <c r="C20" s="329"/>
      <c r="D20" s="191"/>
      <c r="E20" s="192"/>
      <c r="F20" s="192"/>
      <c r="G20" s="193"/>
      <c r="H20" s="281" t="s">
        <v>191</v>
      </c>
      <c r="I20" s="281"/>
      <c r="J20" s="281"/>
      <c r="K20" s="281"/>
      <c r="L20" s="281"/>
      <c r="M20" s="281"/>
      <c r="N20" s="281"/>
      <c r="O20" s="282"/>
      <c r="P20" s="202" t="s">
        <v>394</v>
      </c>
      <c r="Q20" s="203"/>
      <c r="R20" s="278" t="s">
        <v>120</v>
      </c>
      <c r="S20" s="279"/>
      <c r="T20" s="279"/>
      <c r="U20" s="279"/>
      <c r="V20" s="279"/>
      <c r="W20" s="283"/>
      <c r="X20" s="201" t="s">
        <v>396</v>
      </c>
      <c r="Y20" s="201"/>
      <c r="Z20" s="201"/>
      <c r="AA20" s="201"/>
      <c r="AB20" s="201"/>
      <c r="AC20" s="201"/>
      <c r="AD20" s="201"/>
      <c r="AE20" s="201"/>
      <c r="AF20" s="201"/>
      <c r="AG20" s="201"/>
      <c r="AH20" s="201"/>
      <c r="AI20" s="201"/>
      <c r="AJ20" s="265"/>
    </row>
    <row r="21" spans="2:36" ht="18" customHeight="1" thickBot="1">
      <c r="B21" s="330"/>
      <c r="C21" s="331"/>
      <c r="D21" s="194"/>
      <c r="E21" s="200"/>
      <c r="F21" s="200"/>
      <c r="G21" s="196"/>
      <c r="H21" s="374" t="s">
        <v>192</v>
      </c>
      <c r="I21" s="374"/>
      <c r="J21" s="374"/>
      <c r="K21" s="374"/>
      <c r="L21" s="374"/>
      <c r="M21" s="374"/>
      <c r="N21" s="374"/>
      <c r="O21" s="375"/>
      <c r="P21" s="376" t="s">
        <v>6</v>
      </c>
      <c r="Q21" s="377"/>
      <c r="R21" s="201" t="s">
        <v>121</v>
      </c>
      <c r="S21" s="201"/>
      <c r="T21" s="201"/>
      <c r="U21" s="201"/>
      <c r="V21" s="201"/>
      <c r="W21" s="201"/>
      <c r="X21" s="272" t="s">
        <v>122</v>
      </c>
      <c r="Y21" s="272"/>
      <c r="Z21" s="272"/>
      <c r="AA21" s="272"/>
      <c r="AB21" s="272"/>
      <c r="AC21" s="272"/>
      <c r="AD21" s="272"/>
      <c r="AE21" s="272"/>
      <c r="AF21" s="272"/>
      <c r="AG21" s="272"/>
      <c r="AH21" s="272"/>
      <c r="AI21" s="272"/>
      <c r="AJ21" s="273"/>
    </row>
    <row r="22" spans="2:36" ht="18" customHeight="1" thickTop="1">
      <c r="B22" s="301" t="s">
        <v>397</v>
      </c>
      <c r="C22" s="302"/>
      <c r="D22" s="322" t="s">
        <v>190</v>
      </c>
      <c r="E22" s="323"/>
      <c r="F22" s="323"/>
      <c r="G22" s="324"/>
      <c r="H22" s="297" t="s">
        <v>193</v>
      </c>
      <c r="I22" s="298"/>
      <c r="J22" s="298"/>
      <c r="K22" s="298"/>
      <c r="L22" s="298"/>
      <c r="M22" s="298"/>
      <c r="N22" s="298"/>
      <c r="O22" s="299"/>
      <c r="P22" s="320" t="s">
        <v>19</v>
      </c>
      <c r="Q22" s="321"/>
      <c r="R22" s="388" t="s">
        <v>75</v>
      </c>
      <c r="S22" s="389"/>
      <c r="T22" s="389"/>
      <c r="U22" s="389"/>
      <c r="V22" s="389"/>
      <c r="W22" s="390"/>
      <c r="X22" s="391" t="s">
        <v>104</v>
      </c>
      <c r="Y22" s="392"/>
      <c r="Z22" s="392"/>
      <c r="AA22" s="392"/>
      <c r="AB22" s="392"/>
      <c r="AC22" s="392"/>
      <c r="AD22" s="392"/>
      <c r="AE22" s="392"/>
      <c r="AF22" s="393"/>
      <c r="AG22" s="382"/>
      <c r="AH22" s="298"/>
      <c r="AI22" s="298"/>
      <c r="AJ22" s="383"/>
    </row>
    <row r="23" spans="2:36" ht="18" customHeight="1">
      <c r="B23" s="303"/>
      <c r="C23" s="304"/>
      <c r="D23" s="322"/>
      <c r="E23" s="323"/>
      <c r="F23" s="323"/>
      <c r="G23" s="324"/>
      <c r="H23" s="260" t="s">
        <v>194</v>
      </c>
      <c r="I23" s="260"/>
      <c r="J23" s="260"/>
      <c r="K23" s="260"/>
      <c r="L23" s="260"/>
      <c r="M23" s="260"/>
      <c r="N23" s="260"/>
      <c r="O23" s="261"/>
      <c r="P23" s="202" t="s">
        <v>6</v>
      </c>
      <c r="Q23" s="203"/>
      <c r="R23" s="201" t="s">
        <v>32</v>
      </c>
      <c r="S23" s="201"/>
      <c r="T23" s="201"/>
      <c r="U23" s="201"/>
      <c r="V23" s="201"/>
      <c r="W23" s="201"/>
      <c r="X23" s="201" t="s">
        <v>398</v>
      </c>
      <c r="Y23" s="201"/>
      <c r="Z23" s="201"/>
      <c r="AA23" s="201"/>
      <c r="AB23" s="201"/>
      <c r="AC23" s="201"/>
      <c r="AD23" s="201"/>
      <c r="AE23" s="201"/>
      <c r="AF23" s="201"/>
      <c r="AG23" s="201"/>
      <c r="AH23" s="201"/>
      <c r="AI23" s="201"/>
      <c r="AJ23" s="265"/>
    </row>
    <row r="24" spans="2:36" ht="18" customHeight="1">
      <c r="B24" s="303"/>
      <c r="C24" s="304"/>
      <c r="D24" s="322"/>
      <c r="E24" s="323"/>
      <c r="F24" s="323"/>
      <c r="G24" s="324"/>
      <c r="H24" s="260" t="s">
        <v>195</v>
      </c>
      <c r="I24" s="260"/>
      <c r="J24" s="260"/>
      <c r="K24" s="260"/>
      <c r="L24" s="260"/>
      <c r="M24" s="260"/>
      <c r="N24" s="260"/>
      <c r="O24" s="261"/>
      <c r="P24" s="384" t="s">
        <v>399</v>
      </c>
      <c r="Q24" s="385"/>
      <c r="R24" s="201" t="s">
        <v>123</v>
      </c>
      <c r="S24" s="201"/>
      <c r="T24" s="201"/>
      <c r="U24" s="201"/>
      <c r="V24" s="201"/>
      <c r="W24" s="201"/>
      <c r="X24" s="386">
        <f>IF(K39="","",K39)</f>
        <v>3.06</v>
      </c>
      <c r="Y24" s="387"/>
      <c r="Z24" s="387"/>
      <c r="AA24" s="387"/>
      <c r="AB24" s="308" t="s">
        <v>400</v>
      </c>
      <c r="AC24" s="308"/>
      <c r="AD24" s="308"/>
      <c r="AE24" s="308"/>
      <c r="AF24" s="309"/>
      <c r="AG24" s="201"/>
      <c r="AH24" s="201"/>
      <c r="AI24" s="201"/>
      <c r="AJ24" s="265"/>
    </row>
    <row r="25" spans="2:36" ht="18" customHeight="1" thickBot="1">
      <c r="B25" s="303"/>
      <c r="C25" s="304"/>
      <c r="D25" s="322"/>
      <c r="E25" s="323"/>
      <c r="F25" s="323"/>
      <c r="G25" s="324"/>
      <c r="H25" s="266" t="s">
        <v>196</v>
      </c>
      <c r="I25" s="266"/>
      <c r="J25" s="266"/>
      <c r="K25" s="266"/>
      <c r="L25" s="266"/>
      <c r="M25" s="266"/>
      <c r="N25" s="266"/>
      <c r="O25" s="267"/>
      <c r="P25" s="268" t="s">
        <v>399</v>
      </c>
      <c r="Q25" s="269"/>
      <c r="R25" s="201" t="s">
        <v>123</v>
      </c>
      <c r="S25" s="201"/>
      <c r="T25" s="201"/>
      <c r="U25" s="201"/>
      <c r="V25" s="201"/>
      <c r="W25" s="201"/>
      <c r="X25" s="270">
        <f>IF(K40="","",K40)</f>
        <v>1.96</v>
      </c>
      <c r="Y25" s="271"/>
      <c r="Z25" s="271"/>
      <c r="AA25" s="271"/>
      <c r="AB25" s="310" t="s">
        <v>400</v>
      </c>
      <c r="AC25" s="310"/>
      <c r="AD25" s="310"/>
      <c r="AE25" s="310"/>
      <c r="AF25" s="311"/>
      <c r="AG25" s="272"/>
      <c r="AH25" s="272"/>
      <c r="AI25" s="272"/>
      <c r="AJ25" s="273"/>
    </row>
    <row r="26" spans="2:36" ht="18" customHeight="1" thickTop="1" thickBot="1">
      <c r="B26" s="305"/>
      <c r="C26" s="306"/>
      <c r="D26" s="325"/>
      <c r="E26" s="326"/>
      <c r="F26" s="326"/>
      <c r="G26" s="327"/>
      <c r="H26" s="300" t="s">
        <v>187</v>
      </c>
      <c r="I26" s="275"/>
      <c r="J26" s="275"/>
      <c r="K26" s="275"/>
      <c r="L26" s="275"/>
      <c r="M26" s="275"/>
      <c r="N26" s="275"/>
      <c r="O26" s="295"/>
      <c r="P26" s="394" t="s">
        <v>19</v>
      </c>
      <c r="Q26" s="395"/>
      <c r="R26" s="274" t="s">
        <v>86</v>
      </c>
      <c r="S26" s="275"/>
      <c r="T26" s="275"/>
      <c r="U26" s="275"/>
      <c r="V26" s="275"/>
      <c r="W26" s="295"/>
      <c r="X26" s="307" t="s">
        <v>87</v>
      </c>
      <c r="Y26" s="307"/>
      <c r="Z26" s="307"/>
      <c r="AA26" s="307"/>
      <c r="AB26" s="307"/>
      <c r="AC26" s="307"/>
      <c r="AD26" s="307"/>
      <c r="AE26" s="307"/>
      <c r="AF26" s="307"/>
      <c r="AG26" s="274"/>
      <c r="AH26" s="275"/>
      <c r="AI26" s="275"/>
      <c r="AJ26" s="276"/>
    </row>
    <row r="27" spans="2:36" ht="18" customHeight="1">
      <c r="B27" s="23" t="s">
        <v>401</v>
      </c>
    </row>
    <row r="28" spans="2:36" ht="9" customHeight="1"/>
    <row r="29" spans="2:36" ht="18" customHeight="1" thickBot="1">
      <c r="B29" s="23" t="s">
        <v>90</v>
      </c>
      <c r="H29" s="120" t="s">
        <v>254</v>
      </c>
    </row>
    <row r="30" spans="2:36" ht="18" customHeight="1">
      <c r="B30" s="204" t="s">
        <v>91</v>
      </c>
      <c r="C30" s="205"/>
      <c r="D30" s="205"/>
      <c r="E30" s="312" t="s">
        <v>402</v>
      </c>
      <c r="F30" s="313"/>
      <c r="G30" s="313"/>
      <c r="H30" s="313"/>
      <c r="I30" s="313"/>
      <c r="J30" s="313"/>
      <c r="K30" s="313"/>
      <c r="L30" s="313"/>
      <c r="M30" s="313"/>
      <c r="N30" s="313"/>
      <c r="O30" s="313"/>
      <c r="P30" s="313"/>
      <c r="Q30" s="313"/>
      <c r="R30" s="313"/>
      <c r="S30" s="313"/>
      <c r="T30" s="313"/>
      <c r="U30" s="313"/>
      <c r="V30" s="313"/>
      <c r="W30" s="313"/>
      <c r="X30" s="314"/>
      <c r="Y30" s="205" t="s">
        <v>9</v>
      </c>
      <c r="Z30" s="205"/>
      <c r="AA30" s="205"/>
      <c r="AB30" s="205"/>
      <c r="AC30" s="205"/>
      <c r="AD30" s="205"/>
      <c r="AE30" s="315" t="s">
        <v>403</v>
      </c>
      <c r="AF30" s="316"/>
      <c r="AG30" s="316"/>
      <c r="AH30" s="316"/>
      <c r="AI30" s="316"/>
      <c r="AJ30" s="317"/>
    </row>
    <row r="31" spans="2:36" ht="18" customHeight="1" thickBot="1">
      <c r="B31" s="404" t="s">
        <v>404</v>
      </c>
      <c r="C31" s="405"/>
      <c r="D31" s="406"/>
      <c r="E31" s="407">
        <v>750</v>
      </c>
      <c r="F31" s="408"/>
      <c r="G31" s="409" t="s">
        <v>78</v>
      </c>
      <c r="H31" s="410"/>
      <c r="I31" s="411" t="s">
        <v>405</v>
      </c>
      <c r="J31" s="411"/>
      <c r="K31" s="411"/>
      <c r="L31" s="411"/>
      <c r="M31" s="411"/>
      <c r="N31" s="411"/>
      <c r="O31" s="411"/>
      <c r="P31" s="411"/>
      <c r="Q31" s="411"/>
      <c r="R31" s="411"/>
      <c r="S31" s="411"/>
      <c r="T31" s="411"/>
      <c r="U31" s="411"/>
      <c r="V31" s="411"/>
      <c r="W31" s="411"/>
      <c r="X31" s="412"/>
      <c r="Y31" s="227" t="s">
        <v>92</v>
      </c>
      <c r="Z31" s="227"/>
      <c r="AA31" s="227"/>
      <c r="AB31" s="227"/>
      <c r="AC31" s="227"/>
      <c r="AD31" s="227"/>
      <c r="AE31" s="318" t="s">
        <v>406</v>
      </c>
      <c r="AF31" s="319"/>
      <c r="AG31" s="402">
        <v>3</v>
      </c>
      <c r="AH31" s="402"/>
      <c r="AI31" s="402"/>
      <c r="AJ31" s="403"/>
    </row>
    <row r="32" spans="2:36" ht="18" customHeight="1">
      <c r="B32" s="204" t="s">
        <v>73</v>
      </c>
      <c r="C32" s="205"/>
      <c r="D32" s="205"/>
      <c r="E32" s="206">
        <v>35</v>
      </c>
      <c r="F32" s="207"/>
      <c r="G32" s="121" t="s">
        <v>77</v>
      </c>
      <c r="H32" s="205" t="s">
        <v>2</v>
      </c>
      <c r="I32" s="205"/>
      <c r="J32" s="205"/>
      <c r="K32" s="413">
        <v>2700</v>
      </c>
      <c r="L32" s="414"/>
      <c r="M32" s="417" t="s">
        <v>78</v>
      </c>
      <c r="N32" s="417"/>
      <c r="O32" s="205" t="s">
        <v>45</v>
      </c>
      <c r="P32" s="205"/>
      <c r="Q32" s="205"/>
      <c r="R32" s="205"/>
      <c r="S32" s="205"/>
      <c r="T32" s="420" t="s">
        <v>407</v>
      </c>
      <c r="U32" s="421"/>
      <c r="V32" s="421"/>
      <c r="W32" s="296">
        <v>1.75</v>
      </c>
      <c r="X32" s="296"/>
      <c r="Y32" s="122" t="s">
        <v>77</v>
      </c>
      <c r="Z32" s="205" t="s">
        <v>67</v>
      </c>
      <c r="AA32" s="205"/>
      <c r="AB32" s="205"/>
      <c r="AC32" s="205"/>
      <c r="AD32" s="205"/>
      <c r="AE32" s="290" t="str">
        <f>T32</f>
        <v>GL-</v>
      </c>
      <c r="AF32" s="291"/>
      <c r="AG32" s="291"/>
      <c r="AH32" s="292">
        <f>IF(W32="","",W32+E32)</f>
        <v>36.75</v>
      </c>
      <c r="AI32" s="292"/>
      <c r="AJ32" s="123" t="s">
        <v>77</v>
      </c>
    </row>
    <row r="33" spans="2:36" ht="18" customHeight="1" thickBot="1">
      <c r="B33" s="247" t="s">
        <v>74</v>
      </c>
      <c r="C33" s="227"/>
      <c r="D33" s="227"/>
      <c r="E33" s="248">
        <v>1.6</v>
      </c>
      <c r="F33" s="248"/>
      <c r="G33" s="249"/>
      <c r="H33" s="227" t="s">
        <v>7</v>
      </c>
      <c r="I33" s="227"/>
      <c r="J33" s="227"/>
      <c r="K33" s="415">
        <f>IF(E33="","",IF(E33&gt;1.6,K32-3000,K32-2000))</f>
        <v>700</v>
      </c>
      <c r="L33" s="416"/>
      <c r="M33" s="409" t="s">
        <v>78</v>
      </c>
      <c r="N33" s="409"/>
      <c r="O33" s="227" t="s">
        <v>68</v>
      </c>
      <c r="P33" s="227"/>
      <c r="Q33" s="227"/>
      <c r="R33" s="227"/>
      <c r="S33" s="227"/>
      <c r="T33" s="293" t="str">
        <f>T32</f>
        <v>GL-</v>
      </c>
      <c r="U33" s="294"/>
      <c r="V33" s="294"/>
      <c r="W33" s="277">
        <f>IF(W32="","",W32+E32-((K32-K33)/1000))</f>
        <v>34.75</v>
      </c>
      <c r="X33" s="277"/>
      <c r="Y33" s="124" t="s">
        <v>77</v>
      </c>
      <c r="Z33" s="227" t="s">
        <v>8</v>
      </c>
      <c r="AA33" s="227"/>
      <c r="AB33" s="227"/>
      <c r="AC33" s="227"/>
      <c r="AD33" s="227"/>
      <c r="AE33" s="293" t="str">
        <f>T32</f>
        <v>GL-</v>
      </c>
      <c r="AF33" s="294"/>
      <c r="AG33" s="294"/>
      <c r="AH33" s="277">
        <f>IF(W32="","",AH32+K33/1000)</f>
        <v>37.450000000000003</v>
      </c>
      <c r="AI33" s="277"/>
      <c r="AJ33" s="125" t="s">
        <v>77</v>
      </c>
    </row>
    <row r="35" spans="2:36" ht="18" customHeight="1">
      <c r="B35" s="126" t="s">
        <v>197</v>
      </c>
    </row>
    <row r="36" spans="2:36" ht="18" customHeight="1" thickBot="1">
      <c r="B36" s="127" t="s">
        <v>408</v>
      </c>
    </row>
    <row r="37" spans="2:36" ht="18" customHeight="1">
      <c r="B37" s="422" t="s">
        <v>105</v>
      </c>
      <c r="C37" s="423"/>
      <c r="D37" s="423"/>
      <c r="E37" s="242" t="s">
        <v>106</v>
      </c>
      <c r="F37" s="242"/>
      <c r="G37" s="242"/>
      <c r="H37" s="242" t="s">
        <v>107</v>
      </c>
      <c r="I37" s="242"/>
      <c r="J37" s="242"/>
      <c r="K37" s="243" t="s">
        <v>108</v>
      </c>
      <c r="L37" s="243"/>
      <c r="M37" s="243"/>
      <c r="N37" s="242" t="s">
        <v>109</v>
      </c>
      <c r="O37" s="244"/>
    </row>
    <row r="38" spans="2:36" ht="18" customHeight="1" thickBot="1">
      <c r="B38" s="424"/>
      <c r="C38" s="425"/>
      <c r="D38" s="425"/>
      <c r="E38" s="245" t="s">
        <v>409</v>
      </c>
      <c r="F38" s="245"/>
      <c r="G38" s="245"/>
      <c r="H38" s="245" t="s">
        <v>110</v>
      </c>
      <c r="I38" s="245"/>
      <c r="J38" s="245"/>
      <c r="K38" s="245" t="s">
        <v>410</v>
      </c>
      <c r="L38" s="245"/>
      <c r="M38" s="245"/>
      <c r="N38" s="245" t="s">
        <v>111</v>
      </c>
      <c r="O38" s="246"/>
    </row>
    <row r="39" spans="2:36" ht="18" customHeight="1">
      <c r="B39" s="418" t="s">
        <v>112</v>
      </c>
      <c r="C39" s="418"/>
      <c r="D39" s="419"/>
      <c r="E39" s="378">
        <v>3336</v>
      </c>
      <c r="F39" s="379"/>
      <c r="G39" s="379"/>
      <c r="H39" s="378">
        <v>2001</v>
      </c>
      <c r="I39" s="379"/>
      <c r="J39" s="379"/>
      <c r="K39" s="380">
        <v>3.06</v>
      </c>
      <c r="L39" s="380"/>
      <c r="M39" s="380"/>
      <c r="N39" s="379">
        <v>60</v>
      </c>
      <c r="O39" s="381"/>
    </row>
    <row r="40" spans="2:36" ht="18" customHeight="1" thickBot="1">
      <c r="B40" s="396" t="s">
        <v>4</v>
      </c>
      <c r="C40" s="396"/>
      <c r="D40" s="397"/>
      <c r="E40" s="398">
        <v>2137</v>
      </c>
      <c r="F40" s="399"/>
      <c r="G40" s="399"/>
      <c r="H40" s="398">
        <v>1281</v>
      </c>
      <c r="I40" s="399"/>
      <c r="J40" s="399"/>
      <c r="K40" s="400">
        <v>1.96</v>
      </c>
      <c r="L40" s="400"/>
      <c r="M40" s="400"/>
      <c r="N40" s="399">
        <v>60</v>
      </c>
      <c r="O40" s="401"/>
    </row>
    <row r="42" spans="2:36" ht="18" customHeight="1" thickBot="1">
      <c r="B42" s="23" t="s">
        <v>89</v>
      </c>
    </row>
    <row r="43" spans="2:36" ht="18" customHeight="1" thickBot="1">
      <c r="B43" s="185"/>
      <c r="C43" s="186"/>
      <c r="D43" s="186" t="s">
        <v>21</v>
      </c>
      <c r="E43" s="186"/>
      <c r="F43" s="186"/>
      <c r="G43" s="186" t="s">
        <v>22</v>
      </c>
      <c r="H43" s="186"/>
      <c r="I43" s="186"/>
      <c r="J43" s="186"/>
      <c r="K43" s="186"/>
      <c r="L43" s="186"/>
      <c r="M43" s="186"/>
      <c r="N43" s="186"/>
      <c r="O43" s="186"/>
      <c r="P43" s="186"/>
      <c r="Q43" s="186"/>
      <c r="R43" s="186"/>
      <c r="S43" s="186"/>
      <c r="T43" s="186"/>
      <c r="U43" s="186" t="s">
        <v>23</v>
      </c>
      <c r="V43" s="186"/>
      <c r="W43" s="186"/>
      <c r="X43" s="186" t="s">
        <v>24</v>
      </c>
      <c r="Y43" s="186"/>
      <c r="Z43" s="186"/>
      <c r="AA43" s="187"/>
    </row>
    <row r="44" spans="2:36" ht="18" customHeight="1">
      <c r="B44" s="237" t="s">
        <v>25</v>
      </c>
      <c r="C44" s="238"/>
      <c r="D44" s="189" t="s">
        <v>26</v>
      </c>
      <c r="E44" s="189"/>
      <c r="F44" s="189"/>
      <c r="G44" s="241" t="s">
        <v>88</v>
      </c>
      <c r="H44" s="241"/>
      <c r="I44" s="241"/>
      <c r="J44" s="241"/>
      <c r="K44" s="241"/>
      <c r="L44" s="241"/>
      <c r="M44" s="241"/>
      <c r="N44" s="241"/>
      <c r="O44" s="241"/>
      <c r="P44" s="241"/>
      <c r="Q44" s="241"/>
      <c r="R44" s="241"/>
      <c r="S44" s="241"/>
      <c r="T44" s="241"/>
      <c r="U44" s="189" t="s">
        <v>27</v>
      </c>
      <c r="V44" s="189"/>
      <c r="W44" s="189"/>
      <c r="X44" s="239"/>
      <c r="Y44" s="239"/>
      <c r="Z44" s="239"/>
      <c r="AA44" s="240"/>
    </row>
    <row r="45" spans="2:36" ht="18" customHeight="1">
      <c r="B45" s="237"/>
      <c r="C45" s="238"/>
      <c r="D45" s="214" t="s">
        <v>28</v>
      </c>
      <c r="E45" s="214"/>
      <c r="F45" s="214"/>
      <c r="G45" s="211" t="s">
        <v>62</v>
      </c>
      <c r="H45" s="211"/>
      <c r="I45" s="211"/>
      <c r="J45" s="211"/>
      <c r="K45" s="211"/>
      <c r="L45" s="211"/>
      <c r="M45" s="211"/>
      <c r="N45" s="211"/>
      <c r="O45" s="211"/>
      <c r="P45" s="211"/>
      <c r="Q45" s="211"/>
      <c r="R45" s="211"/>
      <c r="S45" s="211"/>
      <c r="T45" s="211"/>
      <c r="U45" s="178" t="s">
        <v>27</v>
      </c>
      <c r="V45" s="178"/>
      <c r="W45" s="178"/>
      <c r="X45" s="178" t="s">
        <v>29</v>
      </c>
      <c r="Y45" s="178"/>
      <c r="Z45" s="178"/>
      <c r="AA45" s="212"/>
    </row>
    <row r="46" spans="2:36" ht="18" customHeight="1">
      <c r="B46" s="188"/>
      <c r="C46" s="189"/>
      <c r="D46" s="189"/>
      <c r="E46" s="189"/>
      <c r="F46" s="189"/>
      <c r="G46" s="211" t="s">
        <v>63</v>
      </c>
      <c r="H46" s="211"/>
      <c r="I46" s="211"/>
      <c r="J46" s="211"/>
      <c r="K46" s="211"/>
      <c r="L46" s="211"/>
      <c r="M46" s="211"/>
      <c r="N46" s="211"/>
      <c r="O46" s="211"/>
      <c r="P46" s="211"/>
      <c r="Q46" s="211"/>
      <c r="R46" s="211"/>
      <c r="S46" s="211"/>
      <c r="T46" s="211"/>
      <c r="U46" s="178" t="s">
        <v>27</v>
      </c>
      <c r="V46" s="178"/>
      <c r="W46" s="178"/>
      <c r="X46" s="178" t="s">
        <v>29</v>
      </c>
      <c r="Y46" s="178"/>
      <c r="Z46" s="178"/>
      <c r="AA46" s="212"/>
    </row>
    <row r="47" spans="2:36" ht="18" customHeight="1">
      <c r="B47" s="213" t="s">
        <v>30</v>
      </c>
      <c r="C47" s="214"/>
      <c r="D47" s="178" t="s">
        <v>102</v>
      </c>
      <c r="E47" s="178"/>
      <c r="F47" s="178"/>
      <c r="G47" s="211" t="s">
        <v>31</v>
      </c>
      <c r="H47" s="211"/>
      <c r="I47" s="211"/>
      <c r="J47" s="211"/>
      <c r="K47" s="211"/>
      <c r="L47" s="211"/>
      <c r="M47" s="211"/>
      <c r="N47" s="211"/>
      <c r="O47" s="211"/>
      <c r="P47" s="211"/>
      <c r="Q47" s="211"/>
      <c r="R47" s="211"/>
      <c r="S47" s="211"/>
      <c r="T47" s="211"/>
      <c r="U47" s="178" t="s">
        <v>103</v>
      </c>
      <c r="V47" s="178"/>
      <c r="W47" s="178"/>
      <c r="X47" s="178" t="s">
        <v>32</v>
      </c>
      <c r="Y47" s="178"/>
      <c r="Z47" s="178"/>
      <c r="AA47" s="212"/>
    </row>
    <row r="48" spans="2:36" ht="18" customHeight="1">
      <c r="B48" s="237"/>
      <c r="C48" s="238"/>
      <c r="D48" s="178" t="s">
        <v>33</v>
      </c>
      <c r="E48" s="178"/>
      <c r="F48" s="178"/>
      <c r="G48" s="211" t="s">
        <v>31</v>
      </c>
      <c r="H48" s="211"/>
      <c r="I48" s="211"/>
      <c r="J48" s="211"/>
      <c r="K48" s="211"/>
      <c r="L48" s="211"/>
      <c r="M48" s="211"/>
      <c r="N48" s="211"/>
      <c r="O48" s="211"/>
      <c r="P48" s="211"/>
      <c r="Q48" s="211"/>
      <c r="R48" s="211"/>
      <c r="S48" s="211"/>
      <c r="T48" s="211"/>
      <c r="U48" s="178" t="s">
        <v>34</v>
      </c>
      <c r="V48" s="178"/>
      <c r="W48" s="178"/>
      <c r="X48" s="178" t="s">
        <v>35</v>
      </c>
      <c r="Y48" s="178"/>
      <c r="Z48" s="178"/>
      <c r="AA48" s="212"/>
    </row>
    <row r="49" spans="2:27" ht="18" customHeight="1" thickBot="1">
      <c r="B49" s="233"/>
      <c r="C49" s="234"/>
      <c r="D49" s="177" t="s">
        <v>36</v>
      </c>
      <c r="E49" s="177"/>
      <c r="F49" s="177"/>
      <c r="G49" s="235" t="s">
        <v>37</v>
      </c>
      <c r="H49" s="235"/>
      <c r="I49" s="235"/>
      <c r="J49" s="235"/>
      <c r="K49" s="235"/>
      <c r="L49" s="235"/>
      <c r="M49" s="235"/>
      <c r="N49" s="235"/>
      <c r="O49" s="235"/>
      <c r="P49" s="235"/>
      <c r="Q49" s="235"/>
      <c r="R49" s="235"/>
      <c r="S49" s="235"/>
      <c r="T49" s="235"/>
      <c r="U49" s="177" t="s">
        <v>198</v>
      </c>
      <c r="V49" s="177"/>
      <c r="W49" s="177"/>
      <c r="X49" s="177" t="s">
        <v>38</v>
      </c>
      <c r="Y49" s="177"/>
      <c r="Z49" s="177"/>
      <c r="AA49" s="236"/>
    </row>
    <row r="50" spans="2:27" ht="18" customHeight="1" thickBot="1"/>
    <row r="51" spans="2:27" ht="18" customHeight="1">
      <c r="B51" s="204" t="s">
        <v>100</v>
      </c>
      <c r="C51" s="205"/>
      <c r="D51" s="205"/>
      <c r="E51" s="205"/>
      <c r="F51" s="206">
        <v>40</v>
      </c>
      <c r="G51" s="207"/>
      <c r="H51" s="208"/>
      <c r="I51" s="209"/>
      <c r="J51" s="210"/>
    </row>
    <row r="52" spans="2:27" ht="18" customHeight="1">
      <c r="B52" s="215" t="s">
        <v>101</v>
      </c>
      <c r="C52" s="216"/>
      <c r="D52" s="221" t="s">
        <v>411</v>
      </c>
      <c r="E52" s="221"/>
      <c r="F52" s="222">
        <v>9.4</v>
      </c>
      <c r="G52" s="223"/>
      <c r="H52" s="224" t="s">
        <v>412</v>
      </c>
      <c r="I52" s="225"/>
      <c r="J52" s="226"/>
    </row>
    <row r="53" spans="2:27" ht="18" customHeight="1" thickBot="1">
      <c r="B53" s="217"/>
      <c r="C53" s="218"/>
      <c r="D53" s="227" t="s">
        <v>413</v>
      </c>
      <c r="E53" s="227"/>
      <c r="F53" s="228">
        <v>6.5</v>
      </c>
      <c r="G53" s="229"/>
      <c r="H53" s="230" t="s">
        <v>412</v>
      </c>
      <c r="I53" s="231"/>
      <c r="J53" s="232"/>
    </row>
    <row r="54" spans="2:27" ht="18" customHeight="1" thickBot="1">
      <c r="B54" s="219"/>
      <c r="C54" s="220"/>
      <c r="D54" s="227" t="s">
        <v>414</v>
      </c>
      <c r="E54" s="227"/>
      <c r="F54" s="228">
        <v>5</v>
      </c>
      <c r="G54" s="229"/>
      <c r="H54" s="230" t="s">
        <v>412</v>
      </c>
      <c r="I54" s="231"/>
      <c r="J54" s="232"/>
    </row>
  </sheetData>
  <mergeCells count="224">
    <mergeCell ref="B40:D40"/>
    <mergeCell ref="E40:G40"/>
    <mergeCell ref="H40:J40"/>
    <mergeCell ref="K40:M40"/>
    <mergeCell ref="N40:O40"/>
    <mergeCell ref="AG31:AJ31"/>
    <mergeCell ref="B31:D31"/>
    <mergeCell ref="E31:F31"/>
    <mergeCell ref="G31:H31"/>
    <mergeCell ref="I31:X31"/>
    <mergeCell ref="E32:F32"/>
    <mergeCell ref="H32:J32"/>
    <mergeCell ref="K32:L32"/>
    <mergeCell ref="H33:J33"/>
    <mergeCell ref="K33:L33"/>
    <mergeCell ref="M33:N33"/>
    <mergeCell ref="M32:N32"/>
    <mergeCell ref="B39:D39"/>
    <mergeCell ref="E39:G39"/>
    <mergeCell ref="T32:V32"/>
    <mergeCell ref="O32:S32"/>
    <mergeCell ref="B32:D32"/>
    <mergeCell ref="B37:D38"/>
    <mergeCell ref="E37:G37"/>
    <mergeCell ref="R18:W18"/>
    <mergeCell ref="X18:AF18"/>
    <mergeCell ref="AG18:AJ18"/>
    <mergeCell ref="P19:Q19"/>
    <mergeCell ref="R19:W19"/>
    <mergeCell ref="H21:O21"/>
    <mergeCell ref="P21:Q21"/>
    <mergeCell ref="H39:J39"/>
    <mergeCell ref="K39:M39"/>
    <mergeCell ref="N39:O39"/>
    <mergeCell ref="O33:S33"/>
    <mergeCell ref="W33:X33"/>
    <mergeCell ref="Z33:AD33"/>
    <mergeCell ref="AE33:AG33"/>
    <mergeCell ref="R21:W21"/>
    <mergeCell ref="X21:AF21"/>
    <mergeCell ref="AG21:AJ21"/>
    <mergeCell ref="AG22:AJ22"/>
    <mergeCell ref="P24:Q24"/>
    <mergeCell ref="X24:AA24"/>
    <mergeCell ref="H23:O23"/>
    <mergeCell ref="R22:W22"/>
    <mergeCell ref="X22:AF22"/>
    <mergeCell ref="P26:Q26"/>
    <mergeCell ref="AG5:AJ6"/>
    <mergeCell ref="H9:O9"/>
    <mergeCell ref="P9:Q9"/>
    <mergeCell ref="R9:W9"/>
    <mergeCell ref="X9:AF9"/>
    <mergeCell ref="H12:O12"/>
    <mergeCell ref="X12:AF12"/>
    <mergeCell ref="H8:O8"/>
    <mergeCell ref="AG7:AJ7"/>
    <mergeCell ref="H11:O11"/>
    <mergeCell ref="P11:Q11"/>
    <mergeCell ref="R11:W11"/>
    <mergeCell ref="X11:AF11"/>
    <mergeCell ref="P12:Q12"/>
    <mergeCell ref="R12:W12"/>
    <mergeCell ref="AG9:AJ9"/>
    <mergeCell ref="AG10:AJ10"/>
    <mergeCell ref="H10:O10"/>
    <mergeCell ref="AG11:AJ11"/>
    <mergeCell ref="P8:Q8"/>
    <mergeCell ref="R8:W8"/>
    <mergeCell ref="X8:AF8"/>
    <mergeCell ref="AG12:AJ12"/>
    <mergeCell ref="AG8:AJ8"/>
    <mergeCell ref="B5:C6"/>
    <mergeCell ref="D5:G6"/>
    <mergeCell ref="H5:O6"/>
    <mergeCell ref="P5:Q6"/>
    <mergeCell ref="R5:W6"/>
    <mergeCell ref="X5:AF6"/>
    <mergeCell ref="H7:O7"/>
    <mergeCell ref="P7:Q7"/>
    <mergeCell ref="R7:W7"/>
    <mergeCell ref="X7:AF7"/>
    <mergeCell ref="B17:C21"/>
    <mergeCell ref="AG13:AJ13"/>
    <mergeCell ref="M14:O14"/>
    <mergeCell ref="R14:W14"/>
    <mergeCell ref="AG14:AJ14"/>
    <mergeCell ref="B7:C16"/>
    <mergeCell ref="D7:G16"/>
    <mergeCell ref="H13:L14"/>
    <mergeCell ref="AG17:AJ17"/>
    <mergeCell ref="H16:O16"/>
    <mergeCell ref="P13:Q14"/>
    <mergeCell ref="R13:W13"/>
    <mergeCell ref="M13:O13"/>
    <mergeCell ref="AA13:AB13"/>
    <mergeCell ref="AE13:AF13"/>
    <mergeCell ref="AC13:AD13"/>
    <mergeCell ref="X13:Z13"/>
    <mergeCell ref="X14:Z14"/>
    <mergeCell ref="H17:O17"/>
    <mergeCell ref="P17:Q17"/>
    <mergeCell ref="R17:W17"/>
    <mergeCell ref="X17:AF17"/>
    <mergeCell ref="H19:O19"/>
    <mergeCell ref="P18:Q18"/>
    <mergeCell ref="R26:W26"/>
    <mergeCell ref="W32:X32"/>
    <mergeCell ref="P23:Q23"/>
    <mergeCell ref="R23:W23"/>
    <mergeCell ref="H22:O22"/>
    <mergeCell ref="B30:D30"/>
    <mergeCell ref="H26:O26"/>
    <mergeCell ref="B22:C26"/>
    <mergeCell ref="X26:AF26"/>
    <mergeCell ref="AB24:AF24"/>
    <mergeCell ref="AB25:AF25"/>
    <mergeCell ref="E30:X30"/>
    <mergeCell ref="Y30:AD30"/>
    <mergeCell ref="AE30:AJ30"/>
    <mergeCell ref="Y31:AD31"/>
    <mergeCell ref="AE31:AF31"/>
    <mergeCell ref="P22:Q22"/>
    <mergeCell ref="X23:AF23"/>
    <mergeCell ref="R24:W24"/>
    <mergeCell ref="AG24:AJ24"/>
    <mergeCell ref="AG23:AJ23"/>
    <mergeCell ref="D22:G26"/>
    <mergeCell ref="AG15:AJ15"/>
    <mergeCell ref="H25:O25"/>
    <mergeCell ref="P25:Q25"/>
    <mergeCell ref="R25:W25"/>
    <mergeCell ref="X25:AA25"/>
    <mergeCell ref="AG25:AJ25"/>
    <mergeCell ref="H24:O24"/>
    <mergeCell ref="AG26:AJ26"/>
    <mergeCell ref="AH33:AI33"/>
    <mergeCell ref="AG19:AJ19"/>
    <mergeCell ref="H20:O20"/>
    <mergeCell ref="P20:Q20"/>
    <mergeCell ref="R20:W20"/>
    <mergeCell ref="X20:AF20"/>
    <mergeCell ref="AG20:AJ20"/>
    <mergeCell ref="X19:Z19"/>
    <mergeCell ref="AA19:AB19"/>
    <mergeCell ref="AC19:AF19"/>
    <mergeCell ref="AG16:AJ16"/>
    <mergeCell ref="H18:O18"/>
    <mergeCell ref="Z32:AD32"/>
    <mergeCell ref="AE32:AG32"/>
    <mergeCell ref="AH32:AI32"/>
    <mergeCell ref="T33:V33"/>
    <mergeCell ref="P16:Q16"/>
    <mergeCell ref="R16:W16"/>
    <mergeCell ref="X16:AF16"/>
    <mergeCell ref="AA14:AB14"/>
    <mergeCell ref="AC14:AD14"/>
    <mergeCell ref="AE14:AF14"/>
    <mergeCell ref="H15:O15"/>
    <mergeCell ref="P15:Q15"/>
    <mergeCell ref="R15:W15"/>
    <mergeCell ref="X15:AF15"/>
    <mergeCell ref="H37:J37"/>
    <mergeCell ref="K37:M37"/>
    <mergeCell ref="N37:O37"/>
    <mergeCell ref="E38:G38"/>
    <mergeCell ref="H38:J38"/>
    <mergeCell ref="K38:M38"/>
    <mergeCell ref="N38:O38"/>
    <mergeCell ref="B33:D33"/>
    <mergeCell ref="E33:G33"/>
    <mergeCell ref="B45:C45"/>
    <mergeCell ref="D45:F45"/>
    <mergeCell ref="G45:T45"/>
    <mergeCell ref="U45:W45"/>
    <mergeCell ref="U44:W44"/>
    <mergeCell ref="X44:AA44"/>
    <mergeCell ref="B44:C44"/>
    <mergeCell ref="D44:F44"/>
    <mergeCell ref="G44:T44"/>
    <mergeCell ref="B52:C54"/>
    <mergeCell ref="D52:E52"/>
    <mergeCell ref="F52:G52"/>
    <mergeCell ref="H52:J52"/>
    <mergeCell ref="D54:E54"/>
    <mergeCell ref="F54:G54"/>
    <mergeCell ref="H54:J54"/>
    <mergeCell ref="U48:W48"/>
    <mergeCell ref="X48:AA48"/>
    <mergeCell ref="B49:C49"/>
    <mergeCell ref="D49:F49"/>
    <mergeCell ref="G49:T49"/>
    <mergeCell ref="U49:W49"/>
    <mergeCell ref="X49:AA49"/>
    <mergeCell ref="B48:C48"/>
    <mergeCell ref="D48:F48"/>
    <mergeCell ref="G48:T48"/>
    <mergeCell ref="D53:E53"/>
    <mergeCell ref="F53:G53"/>
    <mergeCell ref="H53:J53"/>
    <mergeCell ref="D17:G19"/>
    <mergeCell ref="D20:G21"/>
    <mergeCell ref="X10:AF10"/>
    <mergeCell ref="R10:W10"/>
    <mergeCell ref="P10:Q10"/>
    <mergeCell ref="B51:E51"/>
    <mergeCell ref="F51:G51"/>
    <mergeCell ref="H51:J51"/>
    <mergeCell ref="G46:T46"/>
    <mergeCell ref="U46:W46"/>
    <mergeCell ref="X46:AA46"/>
    <mergeCell ref="B47:C47"/>
    <mergeCell ref="D47:F47"/>
    <mergeCell ref="G47:T47"/>
    <mergeCell ref="U47:W47"/>
    <mergeCell ref="X47:AA47"/>
    <mergeCell ref="B46:C46"/>
    <mergeCell ref="D46:F46"/>
    <mergeCell ref="X45:AA45"/>
    <mergeCell ref="B43:C43"/>
    <mergeCell ref="D43:F43"/>
    <mergeCell ref="G43:T43"/>
    <mergeCell ref="U43:W43"/>
    <mergeCell ref="X43:AA43"/>
  </mergeCells>
  <phoneticPr fontId="54"/>
  <dataValidations count="1">
    <dataValidation type="list" allowBlank="1" showInputMessage="1" showErrorMessage="1" sqref="X23:AF23" xr:uid="{00000000-0002-0000-0300-000000000000}">
      <formula1>"（普通セメント）　1.71～1.79,（高炉セメント）　1.69～1.77,（低熱セメント）　1.73～1.80"</formula1>
    </dataValidation>
  </dataValidations>
  <printOptions horizontalCentered="1"/>
  <pageMargins left="0.78740157480314965" right="0.78740157480314965" top="0.78740157480314965" bottom="0.78740157480314965" header="0.39370078740157483" footer="0.39370078740157483"/>
  <pageSetup paperSize="9" scale="75" orientation="portrait" useFirstPageNumber="1" r:id="rId1"/>
  <headerFooter scaleWithDoc="0">
    <oddFooter>&amp;C&amp;"ＭＳ Ｐ明朝,標準"&amp;10- 7 -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51"/>
  <sheetViews>
    <sheetView view="pageBreakPreview" zoomScaleNormal="100" zoomScaleSheetLayoutView="100" workbookViewId="0">
      <selection activeCell="AJ8" sqref="AJ8"/>
    </sheetView>
  </sheetViews>
  <sheetFormatPr defaultColWidth="3.125" defaultRowHeight="18" customHeight="1"/>
  <cols>
    <col min="1" max="16384" width="3.125" style="23"/>
  </cols>
  <sheetData>
    <row r="1" spans="1:36" ht="18" customHeight="1">
      <c r="A1" s="25"/>
      <c r="B1" s="22"/>
      <c r="C1" s="22"/>
      <c r="D1" s="22"/>
      <c r="E1" s="22"/>
      <c r="F1" s="22"/>
      <c r="G1" s="22"/>
      <c r="H1" s="22"/>
      <c r="I1" s="22"/>
      <c r="J1" s="22"/>
      <c r="K1" s="22"/>
      <c r="L1" s="22"/>
      <c r="M1" s="22"/>
      <c r="N1" s="22"/>
      <c r="O1" s="22"/>
    </row>
    <row r="2" spans="1:36" ht="18" customHeight="1">
      <c r="A2" s="30" t="s">
        <v>60</v>
      </c>
      <c r="B2" s="128" t="s">
        <v>417</v>
      </c>
      <c r="C2" s="22"/>
      <c r="D2" s="22"/>
      <c r="E2" s="22"/>
      <c r="F2" s="22"/>
      <c r="G2" s="46"/>
      <c r="H2" s="22"/>
      <c r="I2" s="22"/>
      <c r="J2" s="22"/>
      <c r="K2" s="22"/>
      <c r="L2" s="22"/>
      <c r="M2" s="22"/>
      <c r="N2" s="22"/>
      <c r="O2" s="22"/>
      <c r="AJ2" s="24"/>
    </row>
    <row r="3" spans="1:36" ht="18" customHeight="1">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row>
    <row r="4" spans="1:36" ht="18" customHeight="1">
      <c r="B4" s="48"/>
      <c r="C4" s="48"/>
      <c r="D4" s="48"/>
      <c r="E4" s="48"/>
      <c r="F4" s="48"/>
      <c r="G4" s="48"/>
      <c r="H4" s="49"/>
      <c r="I4" s="49"/>
      <c r="J4" s="49"/>
      <c r="K4" s="49"/>
      <c r="L4" s="49"/>
      <c r="M4" s="49"/>
      <c r="N4" s="49"/>
      <c r="O4" s="49"/>
      <c r="P4" s="48"/>
      <c r="Q4" s="48"/>
      <c r="R4" s="49"/>
      <c r="S4" s="49"/>
      <c r="T4" s="49"/>
      <c r="U4" s="49"/>
      <c r="V4" s="49"/>
      <c r="W4" s="49"/>
      <c r="X4" s="49"/>
      <c r="Y4" s="49"/>
      <c r="Z4" s="49"/>
      <c r="AA4" s="49"/>
      <c r="AB4" s="49"/>
      <c r="AC4" s="49"/>
      <c r="AD4" s="49"/>
      <c r="AE4" s="49"/>
      <c r="AF4" s="49"/>
      <c r="AG4" s="49"/>
      <c r="AH4" s="49"/>
      <c r="AI4" s="49"/>
      <c r="AJ4" s="49"/>
    </row>
    <row r="5" spans="1:36" ht="18" customHeight="1">
      <c r="B5" s="48"/>
      <c r="C5" s="48"/>
      <c r="D5" s="48"/>
      <c r="E5" s="48"/>
      <c r="F5" s="48"/>
      <c r="G5" s="48"/>
      <c r="H5" s="49"/>
      <c r="I5" s="49"/>
      <c r="J5" s="49"/>
      <c r="K5" s="49"/>
      <c r="L5" s="49"/>
      <c r="M5" s="49"/>
      <c r="N5" s="49"/>
      <c r="O5" s="49"/>
      <c r="P5" s="48"/>
      <c r="Q5" s="48"/>
      <c r="R5" s="49"/>
      <c r="S5" s="49"/>
      <c r="T5" s="49"/>
      <c r="U5" s="49"/>
      <c r="V5" s="49"/>
      <c r="W5" s="49"/>
      <c r="X5" s="50"/>
      <c r="Y5" s="50"/>
      <c r="Z5" s="50"/>
      <c r="AA5" s="50"/>
      <c r="AB5" s="50"/>
      <c r="AC5" s="50"/>
      <c r="AD5" s="50"/>
      <c r="AE5" s="50"/>
      <c r="AF5" s="50"/>
      <c r="AG5" s="49"/>
      <c r="AH5" s="49"/>
      <c r="AI5" s="49"/>
      <c r="AJ5" s="49"/>
    </row>
    <row r="6" spans="1:36" ht="18" customHeight="1">
      <c r="B6" s="48"/>
      <c r="C6" s="48"/>
      <c r="D6" s="48"/>
      <c r="E6" s="48"/>
      <c r="F6" s="48"/>
      <c r="G6" s="48"/>
      <c r="H6" s="51"/>
      <c r="I6" s="51"/>
      <c r="J6" s="51"/>
      <c r="K6" s="51"/>
      <c r="L6" s="51"/>
      <c r="M6" s="51"/>
      <c r="N6" s="51"/>
      <c r="O6" s="51"/>
      <c r="P6" s="48"/>
      <c r="Q6" s="48"/>
      <c r="R6" s="49"/>
      <c r="S6" s="49"/>
      <c r="T6" s="49"/>
      <c r="U6" s="49"/>
      <c r="V6" s="49"/>
      <c r="W6" s="49"/>
      <c r="X6" s="49"/>
      <c r="Y6" s="49"/>
      <c r="Z6" s="49"/>
      <c r="AA6" s="49"/>
      <c r="AB6" s="49"/>
      <c r="AC6" s="49"/>
      <c r="AD6" s="49"/>
      <c r="AE6" s="49"/>
      <c r="AF6" s="49"/>
      <c r="AG6" s="49"/>
      <c r="AH6" s="49"/>
      <c r="AI6" s="49"/>
      <c r="AJ6" s="49"/>
    </row>
    <row r="7" spans="1:36" ht="18" customHeight="1">
      <c r="B7" s="48"/>
      <c r="C7" s="48"/>
      <c r="D7" s="48"/>
      <c r="E7" s="48"/>
      <c r="F7" s="48"/>
      <c r="G7" s="48"/>
      <c r="H7" s="49"/>
      <c r="I7" s="49"/>
      <c r="J7" s="49"/>
      <c r="K7" s="49"/>
      <c r="L7" s="49"/>
      <c r="M7" s="49"/>
      <c r="N7" s="49"/>
      <c r="O7" s="49"/>
      <c r="P7" s="48"/>
      <c r="Q7" s="48"/>
      <c r="R7" s="49"/>
      <c r="S7" s="49"/>
      <c r="T7" s="49"/>
      <c r="U7" s="49"/>
      <c r="V7" s="49"/>
      <c r="W7" s="49"/>
      <c r="X7" s="49"/>
      <c r="Y7" s="49"/>
      <c r="Z7" s="49"/>
      <c r="AA7" s="49"/>
      <c r="AB7" s="49"/>
      <c r="AC7" s="49"/>
      <c r="AD7" s="49"/>
      <c r="AE7" s="49"/>
      <c r="AF7" s="49"/>
      <c r="AG7" s="49"/>
      <c r="AH7" s="49"/>
      <c r="AI7" s="49"/>
      <c r="AJ7" s="49"/>
    </row>
    <row r="8" spans="1:36" ht="18" customHeight="1">
      <c r="B8" s="48"/>
      <c r="C8" s="48"/>
      <c r="D8" s="48"/>
      <c r="E8" s="48"/>
      <c r="F8" s="48"/>
      <c r="G8" s="48"/>
      <c r="H8" s="52"/>
      <c r="I8" s="52"/>
      <c r="J8" s="52"/>
      <c r="K8" s="52"/>
      <c r="L8" s="52"/>
      <c r="M8" s="52"/>
      <c r="N8" s="52"/>
      <c r="O8" s="52"/>
      <c r="P8" s="48"/>
      <c r="Q8" s="48"/>
      <c r="R8" s="49"/>
      <c r="S8" s="49"/>
      <c r="T8" s="49"/>
      <c r="U8" s="49"/>
      <c r="V8" s="49"/>
      <c r="W8" s="49"/>
      <c r="X8" s="49"/>
      <c r="Y8" s="49"/>
      <c r="Z8" s="49"/>
      <c r="AA8" s="49"/>
      <c r="AB8" s="49"/>
      <c r="AC8" s="49"/>
      <c r="AD8" s="49"/>
      <c r="AE8" s="49"/>
      <c r="AF8" s="49"/>
      <c r="AG8" s="49"/>
      <c r="AH8" s="49"/>
      <c r="AI8" s="49"/>
      <c r="AJ8" s="49"/>
    </row>
    <row r="9" spans="1:36" ht="18" customHeight="1">
      <c r="B9" s="48"/>
      <c r="C9" s="48"/>
      <c r="D9" s="48"/>
      <c r="E9" s="48"/>
      <c r="F9" s="48"/>
      <c r="G9" s="48"/>
      <c r="H9" s="49"/>
      <c r="I9" s="49"/>
      <c r="J9" s="49"/>
      <c r="K9" s="49"/>
      <c r="L9" s="49"/>
      <c r="M9" s="49"/>
      <c r="N9" s="49"/>
      <c r="O9" s="49"/>
      <c r="P9" s="48"/>
      <c r="Q9" s="48"/>
      <c r="R9" s="49"/>
      <c r="S9" s="49"/>
      <c r="T9" s="49"/>
      <c r="U9" s="49"/>
      <c r="V9" s="49"/>
      <c r="W9" s="49"/>
      <c r="X9" s="49"/>
      <c r="Y9" s="49"/>
      <c r="Z9" s="49"/>
      <c r="AA9" s="49"/>
      <c r="AB9" s="49"/>
      <c r="AC9" s="49"/>
      <c r="AD9" s="49"/>
      <c r="AE9" s="49"/>
      <c r="AF9" s="49"/>
      <c r="AG9" s="49"/>
      <c r="AH9" s="49"/>
      <c r="AI9" s="49"/>
      <c r="AJ9" s="49"/>
    </row>
    <row r="10" spans="1:36" ht="18" customHeight="1">
      <c r="B10" s="48"/>
      <c r="C10" s="48"/>
      <c r="D10" s="48"/>
      <c r="E10" s="48"/>
      <c r="F10" s="48"/>
      <c r="G10" s="48"/>
      <c r="H10" s="49"/>
      <c r="I10" s="49"/>
      <c r="J10" s="49"/>
      <c r="K10" s="49"/>
      <c r="L10" s="49"/>
      <c r="M10" s="49"/>
      <c r="N10" s="49"/>
      <c r="O10" s="49"/>
      <c r="P10" s="48"/>
      <c r="Q10" s="48"/>
      <c r="R10" s="49"/>
      <c r="S10" s="49"/>
      <c r="T10" s="49"/>
      <c r="U10" s="49"/>
      <c r="V10" s="49"/>
      <c r="W10" s="49"/>
      <c r="X10" s="53"/>
      <c r="Y10" s="53"/>
      <c r="Z10" s="53"/>
      <c r="AA10" s="50"/>
      <c r="AB10" s="50"/>
      <c r="AC10" s="54"/>
      <c r="AD10" s="54"/>
      <c r="AE10" s="55"/>
      <c r="AF10" s="55"/>
      <c r="AG10" s="49"/>
      <c r="AH10" s="49"/>
      <c r="AI10" s="49"/>
      <c r="AJ10" s="49"/>
    </row>
    <row r="11" spans="1:36" ht="18" customHeight="1">
      <c r="B11" s="48"/>
      <c r="C11" s="48"/>
      <c r="D11" s="48"/>
      <c r="E11" s="48"/>
      <c r="F11" s="48"/>
      <c r="G11" s="48"/>
      <c r="H11" s="49"/>
      <c r="I11" s="49"/>
      <c r="J11" s="49"/>
      <c r="K11" s="49"/>
      <c r="L11" s="49"/>
      <c r="M11" s="49"/>
      <c r="N11" s="49"/>
      <c r="O11" s="49"/>
      <c r="P11" s="48"/>
      <c r="Q11" s="48"/>
      <c r="R11" s="49"/>
      <c r="S11" s="49"/>
      <c r="T11" s="49"/>
      <c r="U11" s="49"/>
      <c r="V11" s="49"/>
      <c r="W11" s="49"/>
      <c r="X11" s="53"/>
      <c r="Y11" s="53"/>
      <c r="Z11" s="53"/>
      <c r="AA11" s="50"/>
      <c r="AB11" s="50"/>
      <c r="AC11" s="54"/>
      <c r="AD11" s="54"/>
      <c r="AE11" s="55"/>
      <c r="AF11" s="55"/>
      <c r="AG11" s="49"/>
      <c r="AH11" s="49"/>
      <c r="AI11" s="49"/>
      <c r="AJ11" s="49"/>
    </row>
    <row r="12" spans="1:36" ht="18" customHeight="1">
      <c r="B12" s="48"/>
      <c r="C12" s="48"/>
      <c r="D12" s="48"/>
      <c r="E12" s="48"/>
      <c r="F12" s="48"/>
      <c r="G12" s="48"/>
      <c r="H12" s="49"/>
      <c r="I12" s="49"/>
      <c r="J12" s="49"/>
      <c r="K12" s="49"/>
      <c r="L12" s="49"/>
      <c r="M12" s="49"/>
      <c r="N12" s="49"/>
      <c r="O12" s="49"/>
      <c r="P12" s="48"/>
      <c r="Q12" s="48"/>
      <c r="R12" s="49"/>
      <c r="S12" s="49"/>
      <c r="T12" s="49"/>
      <c r="U12" s="49"/>
      <c r="V12" s="49"/>
      <c r="W12" s="49"/>
      <c r="X12" s="49"/>
      <c r="Y12" s="49"/>
      <c r="Z12" s="49"/>
      <c r="AA12" s="49"/>
      <c r="AB12" s="49"/>
      <c r="AC12" s="49"/>
      <c r="AD12" s="49"/>
      <c r="AE12" s="49"/>
      <c r="AF12" s="49"/>
      <c r="AG12" s="49"/>
      <c r="AH12" s="49"/>
      <c r="AI12" s="49"/>
      <c r="AJ12" s="49"/>
    </row>
    <row r="13" spans="1:36" ht="18" customHeight="1">
      <c r="B13" s="48"/>
      <c r="C13" s="48"/>
      <c r="D13" s="48"/>
      <c r="E13" s="48"/>
      <c r="F13" s="48"/>
      <c r="G13" s="48"/>
      <c r="H13" s="49"/>
      <c r="I13" s="49"/>
      <c r="J13" s="49"/>
      <c r="K13" s="49"/>
      <c r="L13" s="49"/>
      <c r="M13" s="49"/>
      <c r="N13" s="49"/>
      <c r="O13" s="49"/>
      <c r="P13" s="48"/>
      <c r="Q13" s="48"/>
      <c r="R13" s="49"/>
      <c r="S13" s="49"/>
      <c r="T13" s="49"/>
      <c r="U13" s="49"/>
      <c r="V13" s="49"/>
      <c r="W13" s="49"/>
      <c r="X13" s="51"/>
      <c r="Y13" s="51"/>
      <c r="Z13" s="51"/>
      <c r="AA13" s="51"/>
      <c r="AB13" s="51"/>
      <c r="AC13" s="51"/>
      <c r="AD13" s="51"/>
      <c r="AE13" s="51"/>
      <c r="AF13" s="51"/>
      <c r="AG13" s="49"/>
      <c r="AH13" s="49"/>
      <c r="AI13" s="49"/>
      <c r="AJ13" s="49"/>
    </row>
    <row r="14" spans="1:36" ht="18" customHeight="1">
      <c r="B14" s="48"/>
      <c r="C14" s="48"/>
      <c r="D14" s="48"/>
      <c r="E14" s="48"/>
      <c r="F14" s="48"/>
      <c r="G14" s="48"/>
      <c r="H14" s="49"/>
      <c r="I14" s="49"/>
      <c r="J14" s="49"/>
      <c r="K14" s="49"/>
      <c r="L14" s="49"/>
      <c r="M14" s="49"/>
      <c r="N14" s="49"/>
      <c r="O14" s="49"/>
      <c r="P14" s="48"/>
      <c r="Q14" s="48"/>
      <c r="R14" s="56"/>
      <c r="S14" s="56"/>
      <c r="T14" s="56"/>
      <c r="U14" s="56"/>
      <c r="V14" s="56"/>
      <c r="W14" s="56"/>
      <c r="X14" s="56"/>
      <c r="Y14" s="56"/>
      <c r="Z14" s="56"/>
      <c r="AA14" s="56"/>
      <c r="AB14" s="56"/>
      <c r="AC14" s="56"/>
      <c r="AD14" s="56"/>
      <c r="AE14" s="56"/>
      <c r="AF14" s="56"/>
      <c r="AG14" s="56"/>
      <c r="AH14" s="56"/>
      <c r="AI14" s="56"/>
      <c r="AJ14" s="56"/>
    </row>
    <row r="15" spans="1:36" ht="18" customHeight="1">
      <c r="B15" s="48"/>
      <c r="C15" s="48"/>
      <c r="D15" s="48"/>
      <c r="E15" s="48"/>
      <c r="F15" s="48"/>
      <c r="G15" s="48"/>
      <c r="H15" s="49"/>
      <c r="I15" s="49"/>
      <c r="J15" s="49"/>
      <c r="K15" s="49"/>
      <c r="L15" s="49"/>
      <c r="M15" s="49"/>
      <c r="N15" s="49"/>
      <c r="O15" s="49"/>
      <c r="P15" s="48"/>
      <c r="Q15" s="48"/>
      <c r="R15" s="49"/>
      <c r="S15" s="49"/>
      <c r="T15" s="49"/>
      <c r="U15" s="49"/>
      <c r="V15" s="49"/>
      <c r="W15" s="49"/>
      <c r="X15" s="49"/>
      <c r="Y15" s="49"/>
      <c r="Z15" s="49"/>
      <c r="AA15" s="49"/>
      <c r="AB15" s="49"/>
      <c r="AC15" s="49"/>
      <c r="AD15" s="49"/>
      <c r="AE15" s="49"/>
      <c r="AF15" s="49"/>
      <c r="AG15" s="49"/>
      <c r="AH15" s="49"/>
      <c r="AI15" s="49"/>
      <c r="AJ15" s="49"/>
    </row>
    <row r="16" spans="1:36" ht="18" customHeight="1">
      <c r="B16" s="48"/>
      <c r="C16" s="48"/>
      <c r="D16" s="48"/>
      <c r="E16" s="48"/>
      <c r="F16" s="48"/>
      <c r="G16" s="48"/>
      <c r="H16" s="49"/>
      <c r="I16" s="49"/>
      <c r="J16" s="49"/>
      <c r="K16" s="49"/>
      <c r="L16" s="49"/>
      <c r="M16" s="49"/>
      <c r="N16" s="49"/>
      <c r="O16" s="49"/>
      <c r="P16" s="48"/>
      <c r="Q16" s="48"/>
      <c r="R16" s="49"/>
      <c r="S16" s="49"/>
      <c r="T16" s="49"/>
      <c r="U16" s="49"/>
      <c r="V16" s="49"/>
      <c r="W16" s="49"/>
      <c r="X16" s="57"/>
      <c r="Y16" s="57"/>
      <c r="Z16" s="57"/>
      <c r="AA16" s="58"/>
      <c r="AB16" s="58"/>
      <c r="AC16" s="49"/>
      <c r="AD16" s="49"/>
      <c r="AE16" s="49"/>
      <c r="AF16" s="49"/>
      <c r="AG16" s="49"/>
      <c r="AH16" s="49"/>
      <c r="AI16" s="49"/>
      <c r="AJ16" s="49"/>
    </row>
    <row r="17" spans="2:36" ht="18" customHeight="1">
      <c r="B17" s="48"/>
      <c r="C17" s="48"/>
      <c r="D17" s="59"/>
      <c r="E17" s="59"/>
      <c r="F17" s="59"/>
      <c r="G17" s="59"/>
      <c r="H17" s="60"/>
      <c r="I17" s="60"/>
      <c r="J17" s="60"/>
      <c r="K17" s="60"/>
      <c r="L17" s="60"/>
      <c r="M17" s="60"/>
      <c r="N17" s="60"/>
      <c r="O17" s="60"/>
      <c r="P17" s="48"/>
      <c r="Q17" s="48"/>
      <c r="R17" s="49"/>
      <c r="S17" s="49"/>
      <c r="T17" s="49"/>
      <c r="U17" s="49"/>
      <c r="V17" s="49"/>
      <c r="W17" s="49"/>
      <c r="X17" s="49"/>
      <c r="Y17" s="49"/>
      <c r="Z17" s="49"/>
      <c r="AA17" s="49"/>
      <c r="AB17" s="49"/>
      <c r="AC17" s="49"/>
      <c r="AD17" s="49"/>
      <c r="AE17" s="49"/>
      <c r="AF17" s="49"/>
      <c r="AG17" s="49"/>
      <c r="AH17" s="49"/>
      <c r="AI17" s="49"/>
      <c r="AJ17" s="49"/>
    </row>
    <row r="18" spans="2:36" ht="18" customHeight="1">
      <c r="B18" s="48"/>
      <c r="C18" s="48"/>
      <c r="D18" s="59"/>
      <c r="E18" s="59"/>
      <c r="F18" s="59"/>
      <c r="G18" s="59"/>
      <c r="H18" s="60"/>
      <c r="I18" s="60"/>
      <c r="J18" s="60"/>
      <c r="K18" s="60"/>
      <c r="L18" s="60"/>
      <c r="M18" s="60"/>
      <c r="N18" s="60"/>
      <c r="O18" s="60"/>
      <c r="P18" s="48"/>
      <c r="Q18" s="48"/>
      <c r="R18" s="49"/>
      <c r="S18" s="49"/>
      <c r="T18" s="49"/>
      <c r="U18" s="49"/>
      <c r="V18" s="49"/>
      <c r="W18" s="49"/>
      <c r="X18" s="49"/>
      <c r="Y18" s="49"/>
      <c r="Z18" s="49"/>
      <c r="AA18" s="49"/>
      <c r="AB18" s="49"/>
      <c r="AC18" s="49"/>
      <c r="AD18" s="49"/>
      <c r="AE18" s="49"/>
      <c r="AF18" s="49"/>
      <c r="AG18" s="49"/>
      <c r="AH18" s="49"/>
      <c r="AI18" s="49"/>
      <c r="AJ18" s="49"/>
    </row>
    <row r="19" spans="2:36" ht="18" customHeight="1">
      <c r="B19" s="48"/>
      <c r="C19" s="48"/>
      <c r="D19" s="61"/>
      <c r="E19" s="61"/>
      <c r="F19" s="61"/>
      <c r="G19" s="61"/>
      <c r="H19" s="49"/>
      <c r="I19" s="49"/>
      <c r="J19" s="49"/>
      <c r="K19" s="49"/>
      <c r="L19" s="49"/>
      <c r="M19" s="49"/>
      <c r="N19" s="49"/>
      <c r="O19" s="49"/>
      <c r="P19" s="48"/>
      <c r="Q19" s="48"/>
      <c r="R19" s="49"/>
      <c r="S19" s="49"/>
      <c r="T19" s="49"/>
      <c r="U19" s="49"/>
      <c r="V19" s="49"/>
      <c r="W19" s="49"/>
      <c r="X19" s="62"/>
      <c r="Y19" s="62"/>
      <c r="Z19" s="62"/>
      <c r="AA19" s="62"/>
      <c r="AB19" s="62"/>
      <c r="AC19" s="62"/>
      <c r="AD19" s="62"/>
      <c r="AE19" s="62"/>
      <c r="AF19" s="62"/>
      <c r="AG19" s="49"/>
      <c r="AH19" s="49"/>
      <c r="AI19" s="49"/>
      <c r="AJ19" s="49"/>
    </row>
    <row r="20" spans="2:36" ht="18" customHeight="1">
      <c r="B20" s="48"/>
      <c r="C20" s="48"/>
      <c r="D20" s="61"/>
      <c r="E20" s="61"/>
      <c r="F20" s="61"/>
      <c r="G20" s="61"/>
      <c r="H20" s="49"/>
      <c r="I20" s="49"/>
      <c r="J20" s="49"/>
      <c r="K20" s="49"/>
      <c r="L20" s="49"/>
      <c r="M20" s="49"/>
      <c r="N20" s="49"/>
      <c r="O20" s="49"/>
      <c r="P20" s="48"/>
      <c r="Q20" s="48"/>
      <c r="R20" s="49"/>
      <c r="S20" s="49"/>
      <c r="T20" s="49"/>
      <c r="U20" s="49"/>
      <c r="V20" s="49"/>
      <c r="W20" s="49"/>
      <c r="X20" s="49"/>
      <c r="Y20" s="49"/>
      <c r="Z20" s="49"/>
      <c r="AA20" s="49"/>
      <c r="AB20" s="49"/>
      <c r="AC20" s="49"/>
      <c r="AD20" s="49"/>
      <c r="AE20" s="49"/>
      <c r="AF20" s="49"/>
      <c r="AG20" s="49"/>
      <c r="AH20" s="49"/>
      <c r="AI20" s="49"/>
      <c r="AJ20" s="49"/>
    </row>
    <row r="21" spans="2:36" ht="18" customHeight="1">
      <c r="B21" s="48"/>
      <c r="C21" s="48"/>
      <c r="D21" s="61"/>
      <c r="E21" s="61"/>
      <c r="F21" s="61"/>
      <c r="G21" s="61"/>
      <c r="H21" s="49"/>
      <c r="I21" s="49"/>
      <c r="J21" s="49"/>
      <c r="K21" s="49"/>
      <c r="L21" s="49"/>
      <c r="M21" s="49"/>
      <c r="N21" s="49"/>
      <c r="O21" s="49"/>
      <c r="P21" s="48"/>
      <c r="Q21" s="48"/>
      <c r="R21" s="49"/>
      <c r="S21" s="49"/>
      <c r="T21" s="49"/>
      <c r="U21" s="49"/>
      <c r="V21" s="49"/>
      <c r="W21" s="49"/>
      <c r="X21" s="63"/>
      <c r="Y21" s="63"/>
      <c r="Z21" s="63"/>
      <c r="AA21" s="63"/>
      <c r="AB21" s="49"/>
      <c r="AC21" s="49"/>
      <c r="AD21" s="49"/>
      <c r="AE21" s="49"/>
      <c r="AF21" s="49"/>
      <c r="AG21" s="49"/>
      <c r="AH21" s="49"/>
      <c r="AI21" s="49"/>
      <c r="AJ21" s="49"/>
    </row>
    <row r="22" spans="2:36" ht="18" customHeight="1">
      <c r="B22" s="48"/>
      <c r="C22" s="48"/>
      <c r="D22" s="61"/>
      <c r="E22" s="61"/>
      <c r="F22" s="61"/>
      <c r="G22" s="61"/>
      <c r="H22" s="49"/>
      <c r="I22" s="49"/>
      <c r="J22" s="49"/>
      <c r="K22" s="49"/>
      <c r="L22" s="49"/>
      <c r="M22" s="49"/>
      <c r="N22" s="49"/>
      <c r="O22" s="49"/>
      <c r="P22" s="48"/>
      <c r="Q22" s="48"/>
      <c r="R22" s="49"/>
      <c r="S22" s="49"/>
      <c r="T22" s="49"/>
      <c r="U22" s="49"/>
      <c r="V22" s="49"/>
      <c r="W22" s="49"/>
      <c r="X22" s="63"/>
      <c r="Y22" s="63"/>
      <c r="Z22" s="63"/>
      <c r="AA22" s="63"/>
      <c r="AB22" s="49"/>
      <c r="AC22" s="49"/>
      <c r="AD22" s="49"/>
      <c r="AE22" s="49"/>
      <c r="AF22" s="49"/>
      <c r="AG22" s="49"/>
      <c r="AH22" s="49"/>
      <c r="AI22" s="49"/>
      <c r="AJ22" s="49"/>
    </row>
    <row r="23" spans="2:36" ht="18" customHeight="1">
      <c r="B23" s="48"/>
      <c r="C23" s="48"/>
      <c r="D23" s="61"/>
      <c r="E23" s="61"/>
      <c r="F23" s="61"/>
      <c r="G23" s="61"/>
      <c r="H23" s="49"/>
      <c r="I23" s="49"/>
      <c r="J23" s="49"/>
      <c r="K23" s="49"/>
      <c r="L23" s="49"/>
      <c r="M23" s="49"/>
      <c r="N23" s="49"/>
      <c r="O23" s="49"/>
      <c r="P23" s="48"/>
      <c r="Q23" s="48"/>
      <c r="R23" s="49"/>
      <c r="S23" s="49"/>
      <c r="T23" s="49"/>
      <c r="U23" s="49"/>
      <c r="V23" s="49"/>
      <c r="W23" s="49"/>
      <c r="X23" s="49"/>
      <c r="Y23" s="49"/>
      <c r="Z23" s="49"/>
      <c r="AA23" s="49"/>
      <c r="AB23" s="49"/>
      <c r="AC23" s="49"/>
      <c r="AD23" s="49"/>
      <c r="AE23" s="49"/>
      <c r="AF23" s="49"/>
      <c r="AG23" s="49"/>
      <c r="AH23" s="49"/>
      <c r="AI23" s="49"/>
      <c r="AJ23" s="49"/>
    </row>
    <row r="24" spans="2:36" ht="18" customHeight="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row>
    <row r="25" spans="2:36" ht="9" customHeight="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row>
    <row r="26" spans="2:36" ht="18" customHeight="1">
      <c r="B26" s="22"/>
      <c r="C26" s="22"/>
      <c r="D26" s="22"/>
      <c r="E26" s="22"/>
      <c r="F26" s="22"/>
      <c r="G26" s="22"/>
      <c r="H26" s="64"/>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row>
    <row r="27" spans="2:36" ht="18" customHeight="1">
      <c r="B27" s="65"/>
      <c r="C27" s="65"/>
      <c r="D27" s="65"/>
      <c r="E27" s="66"/>
      <c r="F27" s="66"/>
      <c r="G27" s="66"/>
      <c r="H27" s="66"/>
      <c r="I27" s="66"/>
      <c r="J27" s="66"/>
      <c r="K27" s="66"/>
      <c r="L27" s="66"/>
      <c r="M27" s="66"/>
      <c r="N27" s="66"/>
      <c r="O27" s="66"/>
      <c r="P27" s="66"/>
      <c r="Q27" s="66"/>
      <c r="R27" s="66"/>
      <c r="S27" s="66"/>
      <c r="T27" s="66"/>
      <c r="U27" s="66"/>
      <c r="V27" s="66"/>
      <c r="W27" s="66"/>
      <c r="X27" s="66"/>
      <c r="Y27" s="65"/>
      <c r="Z27" s="65"/>
      <c r="AA27" s="65"/>
      <c r="AB27" s="65"/>
      <c r="AC27" s="65"/>
      <c r="AD27" s="65"/>
      <c r="AE27" s="66"/>
      <c r="AF27" s="66"/>
      <c r="AG27" s="66"/>
      <c r="AH27" s="66"/>
      <c r="AI27" s="66"/>
      <c r="AJ27" s="66"/>
    </row>
    <row r="28" spans="2:36" ht="18" customHeight="1">
      <c r="B28" s="65"/>
      <c r="C28" s="65"/>
      <c r="D28" s="65"/>
      <c r="E28" s="67"/>
      <c r="F28" s="67"/>
      <c r="G28" s="68"/>
      <c r="H28" s="68"/>
      <c r="I28" s="69"/>
      <c r="J28" s="69"/>
      <c r="K28" s="69"/>
      <c r="L28" s="69"/>
      <c r="M28" s="69"/>
      <c r="N28" s="69"/>
      <c r="O28" s="69"/>
      <c r="P28" s="69"/>
      <c r="Q28" s="69"/>
      <c r="R28" s="69"/>
      <c r="S28" s="69"/>
      <c r="T28" s="69"/>
      <c r="U28" s="69"/>
      <c r="V28" s="69"/>
      <c r="W28" s="69"/>
      <c r="X28" s="69"/>
      <c r="Y28" s="65"/>
      <c r="Z28" s="65"/>
      <c r="AA28" s="65"/>
      <c r="AB28" s="65"/>
      <c r="AC28" s="65"/>
      <c r="AD28" s="65"/>
      <c r="AE28" s="22"/>
      <c r="AF28" s="22"/>
      <c r="AG28" s="66"/>
      <c r="AH28" s="66"/>
      <c r="AI28" s="66"/>
      <c r="AJ28" s="66"/>
    </row>
    <row r="29" spans="2:36" ht="18" customHeight="1">
      <c r="B29" s="65"/>
      <c r="C29" s="65"/>
      <c r="D29" s="65"/>
      <c r="E29" s="70"/>
      <c r="F29" s="70"/>
      <c r="G29" s="68"/>
      <c r="H29" s="65"/>
      <c r="I29" s="65"/>
      <c r="J29" s="65"/>
      <c r="K29" s="67"/>
      <c r="L29" s="67"/>
      <c r="M29" s="68"/>
      <c r="N29" s="68"/>
      <c r="O29" s="65"/>
      <c r="P29" s="65"/>
      <c r="Q29" s="65"/>
      <c r="R29" s="65"/>
      <c r="S29" s="65"/>
      <c r="T29" s="68"/>
      <c r="U29" s="68"/>
      <c r="V29" s="68"/>
      <c r="W29" s="71"/>
      <c r="X29" s="71"/>
      <c r="Y29" s="68"/>
      <c r="Z29" s="65"/>
      <c r="AA29" s="65"/>
      <c r="AB29" s="65"/>
      <c r="AC29" s="65"/>
      <c r="AD29" s="65"/>
      <c r="AE29" s="72"/>
      <c r="AF29" s="72"/>
      <c r="AG29" s="72"/>
      <c r="AH29" s="73"/>
      <c r="AI29" s="73"/>
      <c r="AJ29" s="72"/>
    </row>
    <row r="30" spans="2:36" ht="18" customHeight="1">
      <c r="B30" s="65"/>
      <c r="C30" s="65"/>
      <c r="D30" s="65"/>
      <c r="E30" s="74"/>
      <c r="F30" s="74"/>
      <c r="G30" s="74"/>
      <c r="H30" s="65"/>
      <c r="I30" s="65"/>
      <c r="J30" s="65"/>
      <c r="K30" s="67"/>
      <c r="L30" s="67"/>
      <c r="M30" s="68"/>
      <c r="N30" s="68"/>
      <c r="O30" s="65"/>
      <c r="P30" s="65"/>
      <c r="Q30" s="65"/>
      <c r="R30" s="65"/>
      <c r="S30" s="65"/>
      <c r="T30" s="68"/>
      <c r="U30" s="68"/>
      <c r="V30" s="68"/>
      <c r="W30" s="71"/>
      <c r="X30" s="71"/>
      <c r="Y30" s="68"/>
      <c r="Z30" s="65"/>
      <c r="AA30" s="65"/>
      <c r="AB30" s="65"/>
      <c r="AC30" s="65"/>
      <c r="AD30" s="65"/>
      <c r="AE30" s="72"/>
      <c r="AF30" s="72"/>
      <c r="AG30" s="72"/>
      <c r="AH30" s="73"/>
      <c r="AI30" s="73"/>
      <c r="AJ30" s="72"/>
    </row>
    <row r="31" spans="2:36" ht="18" customHeight="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row>
    <row r="32" spans="2:36" ht="18" customHeight="1">
      <c r="B32" s="75"/>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3" spans="2:36" ht="18" customHeight="1">
      <c r="B33" s="76"/>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row>
    <row r="34" spans="2:36" ht="18" customHeight="1">
      <c r="B34" s="77"/>
      <c r="C34" s="77"/>
      <c r="D34" s="77"/>
      <c r="E34" s="77"/>
      <c r="F34" s="77"/>
      <c r="G34" s="77"/>
      <c r="H34" s="77"/>
      <c r="I34" s="77"/>
      <c r="J34" s="77"/>
      <c r="K34" s="78"/>
      <c r="L34" s="78"/>
      <c r="M34" s="78"/>
      <c r="N34" s="77"/>
      <c r="O34" s="77"/>
      <c r="P34" s="22"/>
      <c r="Q34" s="22"/>
      <c r="R34" s="22"/>
      <c r="S34" s="22"/>
      <c r="T34" s="22"/>
      <c r="U34" s="22"/>
      <c r="V34" s="22"/>
      <c r="W34" s="22"/>
      <c r="X34" s="22"/>
      <c r="Y34" s="22"/>
      <c r="Z34" s="22"/>
      <c r="AA34" s="22"/>
      <c r="AB34" s="22"/>
      <c r="AC34" s="22"/>
      <c r="AD34" s="22"/>
      <c r="AE34" s="22"/>
      <c r="AF34" s="22"/>
      <c r="AG34" s="22"/>
      <c r="AH34" s="22"/>
      <c r="AI34" s="22"/>
      <c r="AJ34" s="22"/>
    </row>
    <row r="35" spans="2:36" ht="18" customHeight="1">
      <c r="B35" s="77"/>
      <c r="C35" s="77"/>
      <c r="D35" s="77"/>
      <c r="E35" s="77"/>
      <c r="F35" s="77"/>
      <c r="G35" s="77"/>
      <c r="H35" s="77"/>
      <c r="I35" s="77"/>
      <c r="J35" s="77"/>
      <c r="K35" s="77"/>
      <c r="L35" s="77"/>
      <c r="M35" s="77"/>
      <c r="N35" s="77"/>
      <c r="O35" s="77"/>
      <c r="P35" s="22"/>
      <c r="Q35" s="22"/>
      <c r="R35" s="22"/>
      <c r="S35" s="22"/>
      <c r="T35" s="22"/>
      <c r="U35" s="22"/>
      <c r="V35" s="22"/>
      <c r="W35" s="22"/>
      <c r="X35" s="22"/>
      <c r="Y35" s="22"/>
      <c r="Z35" s="22"/>
      <c r="AA35" s="22"/>
      <c r="AB35" s="22"/>
      <c r="AC35" s="22"/>
      <c r="AD35" s="22"/>
      <c r="AE35" s="22"/>
      <c r="AF35" s="22"/>
      <c r="AG35" s="22"/>
      <c r="AH35" s="22"/>
      <c r="AI35" s="22"/>
      <c r="AJ35" s="22"/>
    </row>
    <row r="36" spans="2:36" ht="18" customHeight="1">
      <c r="B36" s="79"/>
      <c r="C36" s="79"/>
      <c r="D36" s="79"/>
      <c r="E36" s="80"/>
      <c r="F36" s="80"/>
      <c r="G36" s="80"/>
      <c r="H36" s="80"/>
      <c r="I36" s="80"/>
      <c r="J36" s="80"/>
      <c r="K36" s="81"/>
      <c r="L36" s="81"/>
      <c r="M36" s="81"/>
      <c r="N36" s="82"/>
      <c r="O36" s="82"/>
      <c r="P36" s="22"/>
      <c r="Q36" s="22"/>
      <c r="R36" s="22"/>
      <c r="S36" s="22"/>
      <c r="T36" s="22"/>
      <c r="U36" s="22"/>
      <c r="V36" s="22"/>
      <c r="W36" s="22"/>
      <c r="X36" s="22"/>
      <c r="Y36" s="22"/>
      <c r="Z36" s="22"/>
      <c r="AA36" s="22"/>
      <c r="AB36" s="22"/>
      <c r="AC36" s="22"/>
      <c r="AD36" s="22"/>
      <c r="AE36" s="22"/>
      <c r="AF36" s="22"/>
      <c r="AG36" s="22"/>
      <c r="AH36" s="22"/>
      <c r="AI36" s="22"/>
      <c r="AJ36" s="22"/>
    </row>
    <row r="37" spans="2:36" ht="18" customHeight="1">
      <c r="B37" s="77"/>
      <c r="C37" s="77"/>
      <c r="D37" s="77"/>
      <c r="E37" s="83"/>
      <c r="F37" s="83"/>
      <c r="G37" s="83"/>
      <c r="H37" s="83"/>
      <c r="I37" s="83"/>
      <c r="J37" s="83"/>
      <c r="K37" s="84"/>
      <c r="L37" s="84"/>
      <c r="M37" s="84"/>
      <c r="N37" s="85"/>
      <c r="O37" s="85"/>
      <c r="P37" s="22"/>
      <c r="Q37" s="22"/>
      <c r="R37" s="22"/>
      <c r="S37" s="22"/>
      <c r="T37" s="22"/>
      <c r="U37" s="22"/>
      <c r="V37" s="22"/>
      <c r="W37" s="22"/>
      <c r="X37" s="22"/>
      <c r="Y37" s="22"/>
      <c r="Z37" s="22"/>
      <c r="AA37" s="22"/>
      <c r="AB37" s="22"/>
      <c r="AC37" s="22"/>
      <c r="AD37" s="22"/>
      <c r="AE37" s="22"/>
      <c r="AF37" s="22"/>
      <c r="AG37" s="22"/>
      <c r="AH37" s="22"/>
      <c r="AI37" s="22"/>
      <c r="AJ37" s="22"/>
    </row>
    <row r="38" spans="2:36" ht="18" customHeight="1">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row>
    <row r="39" spans="2:36" ht="18" customHeight="1">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row>
    <row r="40" spans="2:36" ht="18" customHeight="1">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22"/>
      <c r="AC40" s="22"/>
      <c r="AD40" s="22"/>
      <c r="AE40" s="22"/>
      <c r="AF40" s="22"/>
      <c r="AG40" s="22"/>
      <c r="AH40" s="22"/>
      <c r="AI40" s="22"/>
      <c r="AJ40" s="22"/>
    </row>
    <row r="41" spans="2:36" ht="18" customHeight="1">
      <c r="B41" s="75"/>
      <c r="C41" s="75"/>
      <c r="D41" s="75"/>
      <c r="E41" s="75"/>
      <c r="F41" s="75"/>
      <c r="G41" s="75"/>
      <c r="H41" s="75"/>
      <c r="I41" s="75"/>
      <c r="J41" s="75"/>
      <c r="K41" s="75"/>
      <c r="L41" s="75"/>
      <c r="M41" s="75"/>
      <c r="N41" s="75"/>
      <c r="O41" s="75"/>
      <c r="P41" s="75"/>
      <c r="Q41" s="75"/>
      <c r="R41" s="75"/>
      <c r="S41" s="75"/>
      <c r="T41" s="75"/>
      <c r="U41" s="75"/>
      <c r="V41" s="75"/>
      <c r="W41" s="75"/>
      <c r="X41" s="87"/>
      <c r="Y41" s="87"/>
      <c r="Z41" s="87"/>
      <c r="AA41" s="87"/>
      <c r="AB41" s="22"/>
      <c r="AC41" s="22"/>
      <c r="AD41" s="22"/>
      <c r="AE41" s="22"/>
      <c r="AF41" s="22"/>
      <c r="AG41" s="22"/>
      <c r="AH41" s="22"/>
      <c r="AI41" s="22"/>
      <c r="AJ41" s="22"/>
    </row>
    <row r="42" spans="2:36" ht="18" customHeight="1">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22"/>
      <c r="AC42" s="22"/>
      <c r="AD42" s="22"/>
      <c r="AE42" s="22"/>
      <c r="AF42" s="22"/>
      <c r="AG42" s="22"/>
      <c r="AH42" s="22"/>
      <c r="AI42" s="22"/>
      <c r="AJ42" s="22"/>
    </row>
    <row r="43" spans="2:36" ht="18" customHeight="1">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22"/>
      <c r="AC43" s="22"/>
      <c r="AD43" s="22"/>
      <c r="AE43" s="22"/>
      <c r="AF43" s="22"/>
      <c r="AG43" s="22"/>
      <c r="AH43" s="22"/>
      <c r="AI43" s="22"/>
      <c r="AJ43" s="22"/>
    </row>
    <row r="44" spans="2:36" ht="18" customHeight="1">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22"/>
      <c r="AC44" s="22"/>
      <c r="AD44" s="22"/>
      <c r="AE44" s="22"/>
      <c r="AF44" s="22"/>
      <c r="AG44" s="22"/>
      <c r="AH44" s="22"/>
      <c r="AI44" s="22"/>
      <c r="AJ44" s="22"/>
    </row>
    <row r="45" spans="2:36" ht="18" customHeight="1">
      <c r="B45" s="75"/>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22"/>
      <c r="AC45" s="22"/>
      <c r="AD45" s="22"/>
      <c r="AE45" s="22"/>
      <c r="AF45" s="22"/>
      <c r="AG45" s="22"/>
      <c r="AH45" s="22"/>
      <c r="AI45" s="22"/>
      <c r="AJ45" s="22"/>
    </row>
    <row r="46" spans="2:36" ht="18" customHeight="1">
      <c r="B46" s="75"/>
      <c r="C46" s="75"/>
      <c r="D46" s="75"/>
      <c r="E46" s="75"/>
      <c r="F46" s="75"/>
      <c r="G46" s="75"/>
      <c r="H46" s="75"/>
      <c r="I46" s="75"/>
      <c r="J46" s="75"/>
      <c r="K46" s="75"/>
      <c r="L46" s="75"/>
      <c r="M46" s="75"/>
      <c r="N46" s="75"/>
      <c r="O46" s="75"/>
      <c r="P46" s="75"/>
      <c r="Q46" s="75"/>
      <c r="R46" s="75"/>
      <c r="S46" s="75"/>
      <c r="T46" s="75"/>
      <c r="U46" s="88"/>
      <c r="V46" s="88"/>
      <c r="W46" s="88"/>
      <c r="X46" s="75"/>
      <c r="Y46" s="75"/>
      <c r="Z46" s="75"/>
      <c r="AA46" s="75"/>
      <c r="AB46" s="22"/>
      <c r="AC46" s="22"/>
      <c r="AD46" s="22"/>
      <c r="AE46" s="22"/>
      <c r="AF46" s="22"/>
      <c r="AG46" s="22"/>
      <c r="AH46" s="22"/>
      <c r="AI46" s="22"/>
      <c r="AJ46" s="22"/>
    </row>
    <row r="47" spans="2:36" ht="18" customHeight="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row>
    <row r="48" spans="2:36" ht="18" customHeight="1">
      <c r="B48" s="65"/>
      <c r="C48" s="65"/>
      <c r="D48" s="65"/>
      <c r="E48" s="65"/>
      <c r="F48" s="70"/>
      <c r="G48" s="70"/>
      <c r="H48" s="74"/>
      <c r="I48" s="74"/>
      <c r="J48" s="74"/>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row>
    <row r="49" spans="2:36" ht="18" customHeight="1">
      <c r="B49" s="65"/>
      <c r="C49" s="65"/>
      <c r="D49" s="65"/>
      <c r="E49" s="65"/>
      <c r="F49" s="74"/>
      <c r="G49" s="74"/>
      <c r="H49" s="74"/>
      <c r="I49" s="74"/>
      <c r="J49" s="74"/>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row>
    <row r="50" spans="2:36" ht="18" customHeight="1">
      <c r="B50" s="65"/>
      <c r="C50" s="65"/>
      <c r="D50" s="89"/>
      <c r="E50" s="89"/>
      <c r="F50" s="90"/>
      <c r="G50" s="90"/>
      <c r="H50" s="90"/>
      <c r="I50" s="90"/>
      <c r="J50" s="90"/>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row>
    <row r="51" spans="2:36" ht="18" customHeight="1">
      <c r="B51" s="65"/>
      <c r="C51" s="65"/>
      <c r="D51" s="89"/>
      <c r="E51" s="89"/>
      <c r="F51" s="90"/>
      <c r="G51" s="90"/>
      <c r="H51" s="90"/>
      <c r="I51" s="90"/>
      <c r="J51" s="90"/>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row>
  </sheetData>
  <phoneticPr fontId="58"/>
  <dataValidations count="1">
    <dataValidation type="list" allowBlank="1" showInputMessage="1" showErrorMessage="1" sqref="X20:AF20" xr:uid="{00000000-0002-0000-0400-000000000000}">
      <formula1>"（普通セメント）　1.71～1.79,（高炉セメント）　1.69～1.77,（低熱セメント）　1.73～1.80"</formula1>
    </dataValidation>
  </dataValidations>
  <printOptions horizontalCentered="1"/>
  <pageMargins left="0.78740157480314965" right="0.78740157480314965" top="0.78740157480314965" bottom="0.78740157480314965" header="0.39370078740157483" footer="0.39370078740157483"/>
  <pageSetup paperSize="9" orientation="portrait" useFirstPageNumber="1" r:id="rId1"/>
  <headerFooter scaleWithDoc="0">
    <oddFooter>&amp;C&amp;"ＭＳ Ｐ明朝,標準"&amp;10- 8 -</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目次</vt:lpstr>
      <vt:lpstr>本文</vt:lpstr>
      <vt:lpstr>未固結採取タイムスケジュール</vt:lpstr>
      <vt:lpstr>計画サイクルタイム</vt:lpstr>
      <vt:lpstr>計画サイクルタイム!Print_Area</vt:lpstr>
      <vt:lpstr>本文!Print_Area</vt:lpstr>
      <vt:lpstr>未固結採取タイムスケジュール!Print_Area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2019-04-26T08:10:59Z</cp:lastPrinted>
  <dcterms:created xsi:type="dcterms:W3CDTF">2009-11-02T07:49:04Z</dcterms:created>
  <dcterms:modified xsi:type="dcterms:W3CDTF">2019-04-26T08:11:23Z</dcterms:modified>
</cp:coreProperties>
</file>